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T. TRANSPARENCIA 4 DIF\ART. -V- INCISO- F\"/>
    </mc:Choice>
  </mc:AlternateContent>
  <bookViews>
    <workbookView xWindow="0" yWindow="0" windowWidth="20490" windowHeight="7650"/>
  </bookViews>
  <sheets>
    <sheet name="2019 (2)" sheetId="1" r:id="rId1"/>
  </sheets>
  <externalReferences>
    <externalReference r:id="rId2"/>
  </externalReferences>
  <definedNames>
    <definedName name="Envío">1.25</definedName>
    <definedName name="grp_WalkMeArrows">"shp_ArrowCurved,txt_WalkMeArrows,shp_ArrowStraight"</definedName>
    <definedName name="grp_WalkMeBrace">"shp_BraceBottom,txt_WalkMeBrace,shp_BraceLeft"</definedName>
    <definedName name="Impuesto_sobre_las_ventas">0.0825</definedName>
    <definedName name="Limones">#REF!</definedName>
    <definedName name="lst_Fruit">#REF!</definedName>
    <definedName name="lst_FruitType">#REF!</definedName>
    <definedName name="Manzanas">#REF!</definedName>
    <definedName name="Naranjas">#REF!</definedName>
    <definedName name="Plátano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33" i="1" l="1"/>
  <c r="CE33" i="1"/>
  <c r="BW33" i="1"/>
  <c r="BO33" i="1"/>
  <c r="BG33" i="1"/>
  <c r="AY33" i="1"/>
  <c r="AK33" i="1"/>
  <c r="AG33" i="1"/>
  <c r="AQ32" i="1"/>
  <c r="CV32" i="1" s="1"/>
  <c r="AQ31" i="1"/>
  <c r="CV31" i="1" s="1"/>
  <c r="AQ30" i="1"/>
  <c r="CV30" i="1" s="1"/>
  <c r="AQ29" i="1"/>
  <c r="CV29" i="1" s="1"/>
  <c r="AQ28" i="1"/>
  <c r="CV28" i="1" s="1"/>
  <c r="AQ27" i="1"/>
  <c r="CV27" i="1" s="1"/>
  <c r="AQ26" i="1"/>
  <c r="CV26" i="1" s="1"/>
  <c r="AQ25" i="1"/>
  <c r="CV25" i="1" s="1"/>
  <c r="AQ24" i="1"/>
  <c r="CV24" i="1" s="1"/>
  <c r="AQ23" i="1"/>
  <c r="CV23" i="1" s="1"/>
  <c r="AQ22" i="1"/>
  <c r="CV22" i="1" s="1"/>
  <c r="AQ21" i="1"/>
  <c r="CV21" i="1" s="1"/>
  <c r="AQ20" i="1"/>
  <c r="CV20" i="1" s="1"/>
  <c r="AQ19" i="1"/>
  <c r="CV19" i="1" s="1"/>
  <c r="AQ18" i="1"/>
  <c r="CV18" i="1" s="1"/>
  <c r="AQ17" i="1"/>
  <c r="CV17" i="1" s="1"/>
  <c r="AQ16" i="1"/>
  <c r="CV16" i="1" s="1"/>
  <c r="AQ15" i="1"/>
  <c r="CV15" i="1" s="1"/>
  <c r="AQ14" i="1"/>
  <c r="CV14" i="1" s="1"/>
  <c r="AQ13" i="1"/>
  <c r="CV13" i="1" s="1"/>
  <c r="AQ12" i="1"/>
  <c r="CV12" i="1" s="1"/>
  <c r="AQ11" i="1"/>
  <c r="CV11" i="1" s="1"/>
  <c r="AQ10" i="1"/>
  <c r="CV10" i="1" s="1"/>
  <c r="AQ9" i="1"/>
  <c r="CV9" i="1" s="1"/>
  <c r="AQ8" i="1"/>
  <c r="CV8" i="1" s="1"/>
  <c r="CV33" i="1" s="1"/>
  <c r="A2" i="1"/>
  <c r="AQ33" i="1" l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<sst xmlns="http://schemas.openxmlformats.org/spreadsheetml/2006/main" count="68" uniqueCount="50">
  <si>
    <t>Plantilla de Personal de Carácter Permanente 2019</t>
  </si>
  <si>
    <t>Nombre de la Plaza</t>
  </si>
  <si>
    <t>Adscripción de la Plaza</t>
  </si>
  <si>
    <t>FF</t>
  </si>
  <si>
    <t>No. Plazas</t>
  </si>
  <si>
    <t>111-113</t>
  </si>
  <si>
    <t>1500 
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</si>
  <si>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</si>
  <si>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</si>
  <si>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</si>
  <si>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</si>
  <si>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</si>
  <si>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</si>
  <si>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</si>
  <si>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</si>
  <si>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</si>
  <si>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</si>
  <si>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DIRECTORA GENERAL</t>
  </si>
  <si>
    <t>ADMINISTRACION</t>
  </si>
  <si>
    <t>AUXILIAR ADMINISTRATIVO Y CONTABLE</t>
  </si>
  <si>
    <t>RECEPCIONISTA</t>
  </si>
  <si>
    <t>PROMOTORA ALIMENTARIA</t>
  </si>
  <si>
    <t>ASISTENCIA ALIMENTARIA</t>
  </si>
  <si>
    <t>ENCARGADA DE ASISTENCIA ALIMENTARIA</t>
  </si>
  <si>
    <t>NUTRIOLOGA A</t>
  </si>
  <si>
    <t>NUTRIOLOGA B</t>
  </si>
  <si>
    <t>COMEDOR ASISTENCIAL</t>
  </si>
  <si>
    <t>COCINERA A</t>
  </si>
  <si>
    <t>COCINERA B</t>
  </si>
  <si>
    <t>PROMOTORA</t>
  </si>
  <si>
    <t>AUXILIAR DE COCINA</t>
  </si>
  <si>
    <t>JURIDICO</t>
  </si>
  <si>
    <t>PSICOLOGA</t>
  </si>
  <si>
    <t>PSICOLOGIA</t>
  </si>
  <si>
    <t>SERVICIOS GENERALES A</t>
  </si>
  <si>
    <t>SERVICIOS GENERALES</t>
  </si>
  <si>
    <t>AUXILIAR DE SERVICIOS GENERALES</t>
  </si>
  <si>
    <t>AFANADORA</t>
  </si>
  <si>
    <t>SECRETARIA</t>
  </si>
  <si>
    <t>EDUCADORA</t>
  </si>
  <si>
    <t>AUXILIAR DE SALA</t>
  </si>
  <si>
    <t>AUXILIAR DE SERVICIOS</t>
  </si>
  <si>
    <t>TRABAJADORA SOCIAL A</t>
  </si>
  <si>
    <t>TRABAJO SOCIAL</t>
  </si>
  <si>
    <t>TRABAJADORA SOCIAL B</t>
  </si>
  <si>
    <t>ENFERMERA</t>
  </si>
  <si>
    <t>UNIDAD BASICA DE REHABILITACION</t>
  </si>
  <si>
    <t>TERAPISTA</t>
  </si>
  <si>
    <t>ENCARGADA DE COMUNICACIÓN SOCIAL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</si>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</sst>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8" xfId="0" applyFill="1" applyBorder="1" applyProtection="1"/>
    <xf numFmtId="0" fontId="0" fillId="0" borderId="0" xfId="0" applyFill="1"/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wrapText="1"/>
    </xf>
    <xf numFmtId="0" fontId="5" fillId="2" borderId="16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6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6" fillId="0" borderId="0" xfId="0" applyFont="1"/>
    <xf numFmtId="0" fontId="6" fillId="0" borderId="22" xfId="0" applyFont="1" applyFill="1" applyBorder="1" applyAlignment="1" applyProtection="1">
      <alignment horizontal="justify" vertical="top" wrapText="1"/>
      <protection locked="0"/>
    </xf>
    <xf numFmtId="0" fontId="6" fillId="0" borderId="5" xfId="0" applyFont="1" applyFill="1" applyBorder="1" applyAlignment="1" applyProtection="1">
      <alignment horizontal="justify" vertical="top" wrapText="1"/>
      <protection locked="0"/>
    </xf>
    <xf numFmtId="0" fontId="6" fillId="0" borderId="6" xfId="0" applyFont="1" applyFill="1" applyBorder="1" applyAlignment="1" applyProtection="1">
      <alignment horizontal="justify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37" fontId="6" fillId="0" borderId="10" xfId="1" applyNumberFormat="1" applyFont="1" applyFill="1" applyBorder="1" applyAlignment="1" applyProtection="1">
      <alignment horizontal="right" vertical="center"/>
      <protection locked="0"/>
    </xf>
    <xf numFmtId="37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23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4" xfId="1" applyNumberFormat="1" applyFont="1" applyFill="1" applyBorder="1" applyAlignment="1" applyProtection="1">
      <alignment horizontal="right" vertical="center"/>
      <protection locked="0"/>
    </xf>
    <xf numFmtId="37" fontId="6" fillId="0" borderId="5" xfId="1" applyNumberFormat="1" applyFont="1" applyFill="1" applyBorder="1" applyAlignment="1" applyProtection="1">
      <alignment horizontal="right" vertical="center"/>
      <protection locked="0"/>
    </xf>
    <xf numFmtId="37" fontId="6" fillId="0" borderId="6" xfId="1" applyNumberFormat="1" applyFont="1" applyFill="1" applyBorder="1" applyAlignment="1" applyProtection="1">
      <alignment horizontal="right" vertical="center"/>
      <protection locked="0"/>
    </xf>
    <xf numFmtId="37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0" applyNumberFormat="1" applyFont="1"/>
    <xf numFmtId="37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7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justify" vertical="top" wrapText="1"/>
      <protection locked="0"/>
    </xf>
    <xf numFmtId="0" fontId="6" fillId="0" borderId="10" xfId="0" applyFont="1" applyFill="1" applyBorder="1" applyAlignment="1" applyProtection="1">
      <alignment horizontal="justify" vertical="top" wrapText="1"/>
      <protection locked="0"/>
    </xf>
    <xf numFmtId="0" fontId="2" fillId="2" borderId="28" xfId="0" applyFont="1" applyFill="1" applyBorder="1" applyAlignment="1" applyProtection="1">
      <alignment horizontal="right" vertical="center" wrapText="1"/>
      <protection locked="0"/>
    </xf>
    <xf numFmtId="0" fontId="2" fillId="2" borderId="29" xfId="0" applyFont="1" applyFill="1" applyBorder="1" applyAlignment="1" applyProtection="1">
      <alignment horizontal="right" vertical="center" wrapText="1"/>
      <protection locked="0"/>
    </xf>
    <xf numFmtId="0" fontId="2" fillId="2" borderId="30" xfId="0" applyFont="1" applyFill="1" applyBorder="1" applyAlignment="1" applyProtection="1">
      <alignment horizontal="right" vertical="center" wrapText="1"/>
      <protection locked="0"/>
    </xf>
    <xf numFmtId="165" fontId="2" fillId="2" borderId="31" xfId="0" applyNumberFormat="1" applyFont="1" applyFill="1" applyBorder="1" applyAlignment="1" applyProtection="1">
      <alignment horizontal="center" vertical="center"/>
      <protection locked="0"/>
    </xf>
    <xf numFmtId="37" fontId="2" fillId="2" borderId="31" xfId="1" applyNumberFormat="1" applyFont="1" applyFill="1" applyBorder="1" applyAlignment="1" applyProtection="1">
      <alignment horizontal="right" vertical="center"/>
      <protection locked="0"/>
    </xf>
    <xf numFmtId="37" fontId="2" fillId="2" borderId="31" xfId="0" applyNumberFormat="1" applyFont="1" applyFill="1" applyBorder="1" applyAlignment="1" applyProtection="1">
      <alignment horizontal="right" vertical="center" wrapText="1"/>
      <protection locked="0"/>
    </xf>
    <xf numFmtId="37" fontId="2" fillId="2" borderId="3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/>
    <xf numFmtId="3" fontId="6" fillId="0" borderId="33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esktop\DIF%20SAYULA\DIF%20SAYULA%202018-2021\PRESUPUESTO%202019\PRESUPUE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 DE INGRESOS"/>
      <sheetName val="PRESUP.EGRESOS FUENTE FINANCIAM"/>
      <sheetName val="PROYECCIONES INGRESOS"/>
      <sheetName val="PROYECCIONES EGRESOS"/>
      <sheetName val="CLASIFIC.ADMINISTRATIVA"/>
      <sheetName val="CLASIFIC.FUNCIONAL DEL GASTO"/>
      <sheetName val="ESTUDIOS ACTUARIALES"/>
      <sheetName val="PLANTILLA  "/>
      <sheetName val=" CAT. FUNCION, SUB FUNCION"/>
    </sheetNames>
    <sheetDataSet>
      <sheetData sheetId="0">
        <row r="2">
          <cell r="A2" t="str">
            <v>SISTEMA DIF DEL MUNICIPIO DE SAYULA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84"/>
  <sheetViews>
    <sheetView tabSelected="1" topLeftCell="M24" workbookViewId="0">
      <selection activeCell="BE37" sqref="BE37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25" ht="24" customHeight="1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17.25" customHeight="1" x14ac:dyDescent="0.25">
      <c r="A2" s="4" t="str">
        <f>'[1]ESTIMACIÓN DE INGRESOS'!A2:C2</f>
        <v>SISTEMA DIF DEL MUNICIPIO DE SAYULA JALISCO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6"/>
    </row>
    <row r="3" spans="1:125" s="11" customFormat="1" ht="3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9"/>
      <c r="DC3" s="9"/>
      <c r="DD3" s="9"/>
      <c r="DE3" s="10"/>
    </row>
    <row r="4" spans="1:125" ht="15" customHeight="1" x14ac:dyDescent="0.25">
      <c r="A4" s="12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 t="s">
        <v>2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 t="s">
        <v>3</v>
      </c>
      <c r="AE4" s="13"/>
      <c r="AF4" s="13"/>
      <c r="AG4" s="14" t="s">
        <v>4</v>
      </c>
      <c r="AH4" s="14"/>
      <c r="AI4" s="14"/>
      <c r="AJ4" s="15"/>
      <c r="AK4" s="16" t="s">
        <v>5</v>
      </c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8"/>
      <c r="AY4" s="16">
        <v>131</v>
      </c>
      <c r="AZ4" s="17"/>
      <c r="BA4" s="17"/>
      <c r="BB4" s="17"/>
      <c r="BC4" s="17"/>
      <c r="BD4" s="17"/>
      <c r="BE4" s="17"/>
      <c r="BF4" s="18"/>
      <c r="BG4" s="16">
        <v>132</v>
      </c>
      <c r="BH4" s="17"/>
      <c r="BI4" s="17"/>
      <c r="BJ4" s="17"/>
      <c r="BK4" s="17"/>
      <c r="BL4" s="17"/>
      <c r="BM4" s="17"/>
      <c r="BN4" s="18"/>
      <c r="BO4" s="16">
        <v>132</v>
      </c>
      <c r="BP4" s="17"/>
      <c r="BQ4" s="17"/>
      <c r="BR4" s="17"/>
      <c r="BS4" s="17"/>
      <c r="BT4" s="17"/>
      <c r="BU4" s="17"/>
      <c r="BV4" s="18"/>
      <c r="BW4" s="16">
        <v>133</v>
      </c>
      <c r="BX4" s="17"/>
      <c r="BY4" s="17"/>
      <c r="BZ4" s="17"/>
      <c r="CA4" s="17"/>
      <c r="CB4" s="17"/>
      <c r="CC4" s="17"/>
      <c r="CD4" s="18"/>
      <c r="CE4" s="16">
        <v>134</v>
      </c>
      <c r="CF4" s="17"/>
      <c r="CG4" s="17"/>
      <c r="CH4" s="17"/>
      <c r="CI4" s="17"/>
      <c r="CJ4" s="17"/>
      <c r="CK4" s="17"/>
      <c r="CL4" s="17"/>
      <c r="CM4" s="18"/>
      <c r="CN4" s="19" t="s">
        <v>6</v>
      </c>
      <c r="CO4" s="20"/>
      <c r="CP4" s="20"/>
      <c r="CQ4" s="20"/>
      <c r="CR4" s="20"/>
      <c r="CS4" s="20"/>
      <c r="CT4" s="20"/>
      <c r="CU4" s="21"/>
      <c r="CV4" s="19" t="s">
        <v>7</v>
      </c>
      <c r="CW4" s="20"/>
      <c r="CX4" s="20"/>
      <c r="CY4" s="20"/>
      <c r="CZ4" s="20"/>
      <c r="DA4" s="20"/>
      <c r="DB4" s="20"/>
      <c r="DC4" s="20"/>
      <c r="DD4" s="20"/>
      <c r="DE4" s="22"/>
    </row>
    <row r="5" spans="1:125" ht="12.75" customHeight="1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  <c r="AH5" s="14"/>
      <c r="AI5" s="14"/>
      <c r="AJ5" s="15"/>
      <c r="AK5" s="23" t="s">
        <v>8</v>
      </c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5"/>
      <c r="AY5" s="26" t="s">
        <v>9</v>
      </c>
      <c r="AZ5" s="27"/>
      <c r="BA5" s="27"/>
      <c r="BB5" s="27"/>
      <c r="BC5" s="27"/>
      <c r="BD5" s="27"/>
      <c r="BE5" s="27"/>
      <c r="BF5" s="28"/>
      <c r="BG5" s="26" t="s">
        <v>10</v>
      </c>
      <c r="BH5" s="27"/>
      <c r="BI5" s="27"/>
      <c r="BJ5" s="27"/>
      <c r="BK5" s="27"/>
      <c r="BL5" s="27"/>
      <c r="BM5" s="27"/>
      <c r="BN5" s="28"/>
      <c r="BO5" s="26" t="s">
        <v>11</v>
      </c>
      <c r="BP5" s="27"/>
      <c r="BQ5" s="27"/>
      <c r="BR5" s="27"/>
      <c r="BS5" s="27"/>
      <c r="BT5" s="27"/>
      <c r="BU5" s="27"/>
      <c r="BV5" s="28"/>
      <c r="BW5" s="26" t="s">
        <v>12</v>
      </c>
      <c r="BX5" s="29"/>
      <c r="BY5" s="29"/>
      <c r="BZ5" s="29"/>
      <c r="CA5" s="29"/>
      <c r="CB5" s="29"/>
      <c r="CC5" s="29"/>
      <c r="CD5" s="30"/>
      <c r="CE5" s="31" t="s">
        <v>13</v>
      </c>
      <c r="CF5" s="29"/>
      <c r="CG5" s="29"/>
      <c r="CH5" s="29"/>
      <c r="CI5" s="29"/>
      <c r="CJ5" s="29"/>
      <c r="CK5" s="29"/>
      <c r="CL5" s="29"/>
      <c r="CM5" s="30"/>
      <c r="CN5" s="26"/>
      <c r="CO5" s="27"/>
      <c r="CP5" s="27"/>
      <c r="CQ5" s="27"/>
      <c r="CR5" s="27"/>
      <c r="CS5" s="27"/>
      <c r="CT5" s="27"/>
      <c r="CU5" s="28"/>
      <c r="CV5" s="26"/>
      <c r="CW5" s="27"/>
      <c r="CX5" s="27"/>
      <c r="CY5" s="27"/>
      <c r="CZ5" s="27"/>
      <c r="DA5" s="27"/>
      <c r="DB5" s="27"/>
      <c r="DC5" s="27"/>
      <c r="DD5" s="27"/>
      <c r="DE5" s="32"/>
    </row>
    <row r="6" spans="1:125" ht="44.2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  <c r="AH6" s="14"/>
      <c r="AI6" s="14"/>
      <c r="AJ6" s="14"/>
      <c r="AK6" s="33" t="s">
        <v>14</v>
      </c>
      <c r="AL6" s="33"/>
      <c r="AM6" s="33"/>
      <c r="AN6" s="33"/>
      <c r="AO6" s="33"/>
      <c r="AP6" s="33"/>
      <c r="AQ6" s="33" t="s">
        <v>15</v>
      </c>
      <c r="AR6" s="33"/>
      <c r="AS6" s="33"/>
      <c r="AT6" s="33"/>
      <c r="AU6" s="33"/>
      <c r="AV6" s="33"/>
      <c r="AW6" s="33"/>
      <c r="AX6" s="33"/>
      <c r="AY6" s="34" t="s">
        <v>16</v>
      </c>
      <c r="AZ6" s="35"/>
      <c r="BA6" s="35"/>
      <c r="BB6" s="35"/>
      <c r="BC6" s="35"/>
      <c r="BD6" s="35"/>
      <c r="BE6" s="35"/>
      <c r="BF6" s="36"/>
      <c r="BG6" s="37"/>
      <c r="BH6" s="38"/>
      <c r="BI6" s="38"/>
      <c r="BJ6" s="38"/>
      <c r="BK6" s="38"/>
      <c r="BL6" s="38"/>
      <c r="BM6" s="38"/>
      <c r="BN6" s="39"/>
      <c r="BO6" s="37"/>
      <c r="BP6" s="38"/>
      <c r="BQ6" s="38"/>
      <c r="BR6" s="38"/>
      <c r="BS6" s="38"/>
      <c r="BT6" s="38"/>
      <c r="BU6" s="38"/>
      <c r="BV6" s="39"/>
      <c r="BW6" s="23"/>
      <c r="BX6" s="24"/>
      <c r="BY6" s="24"/>
      <c r="BZ6" s="24"/>
      <c r="CA6" s="24"/>
      <c r="CB6" s="24"/>
      <c r="CC6" s="24"/>
      <c r="CD6" s="25"/>
      <c r="CE6" s="23"/>
      <c r="CF6" s="24"/>
      <c r="CG6" s="24"/>
      <c r="CH6" s="24"/>
      <c r="CI6" s="24"/>
      <c r="CJ6" s="24"/>
      <c r="CK6" s="24"/>
      <c r="CL6" s="24"/>
      <c r="CM6" s="25"/>
      <c r="CN6" s="37"/>
      <c r="CO6" s="38"/>
      <c r="CP6" s="38"/>
      <c r="CQ6" s="38"/>
      <c r="CR6" s="38"/>
      <c r="CS6" s="38"/>
      <c r="CT6" s="38"/>
      <c r="CU6" s="39"/>
      <c r="CV6" s="37"/>
      <c r="CW6" s="38"/>
      <c r="CX6" s="38"/>
      <c r="CY6" s="38"/>
      <c r="CZ6" s="38"/>
      <c r="DA6" s="38"/>
      <c r="DB6" s="38"/>
      <c r="DC6" s="38"/>
      <c r="DD6" s="38"/>
      <c r="DE6" s="40"/>
    </row>
    <row r="7" spans="1:125" s="47" customFormat="1" ht="6" hidden="1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3">
        <v>35480</v>
      </c>
      <c r="AH7" s="43"/>
      <c r="AI7" s="43"/>
      <c r="AJ7" s="43"/>
      <c r="AK7" s="44"/>
      <c r="AL7" s="44"/>
      <c r="AM7" s="44"/>
      <c r="AN7" s="44"/>
      <c r="AO7" s="44"/>
      <c r="AP7" s="44"/>
      <c r="AQ7" s="45"/>
      <c r="AR7" s="45"/>
      <c r="AS7" s="45"/>
      <c r="AT7" s="45"/>
      <c r="AU7" s="45"/>
      <c r="AV7" s="45"/>
      <c r="AW7" s="45"/>
      <c r="AX7" s="45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6"/>
    </row>
    <row r="8" spans="1:125" s="47" customFormat="1" ht="23.25" customHeight="1" x14ac:dyDescent="0.2">
      <c r="A8" s="48" t="s">
        <v>17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  <c r="P8" s="51" t="s">
        <v>18</v>
      </c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2"/>
      <c r="AE8" s="52"/>
      <c r="AF8" s="52"/>
      <c r="AG8" s="53">
        <v>1</v>
      </c>
      <c r="AH8" s="53"/>
      <c r="AI8" s="53"/>
      <c r="AJ8" s="53"/>
      <c r="AK8" s="54">
        <v>14598.38</v>
      </c>
      <c r="AL8" s="54"/>
      <c r="AM8" s="54"/>
      <c r="AN8" s="54"/>
      <c r="AO8" s="54"/>
      <c r="AP8" s="54"/>
      <c r="AQ8" s="55">
        <f>AG8*AK8*12</f>
        <v>175180.56</v>
      </c>
      <c r="AR8" s="55"/>
      <c r="AS8" s="55"/>
      <c r="AT8" s="55"/>
      <c r="AU8" s="55"/>
      <c r="AV8" s="55"/>
      <c r="AW8" s="55"/>
      <c r="AX8" s="55"/>
      <c r="AY8" s="56">
        <v>3696.48</v>
      </c>
      <c r="AZ8" s="56"/>
      <c r="BA8" s="56"/>
      <c r="BB8" s="56"/>
      <c r="BC8" s="56"/>
      <c r="BD8" s="56"/>
      <c r="BE8" s="56"/>
      <c r="BF8" s="56"/>
      <c r="BG8" s="56">
        <v>2433.0700000000002</v>
      </c>
      <c r="BH8" s="56"/>
      <c r="BI8" s="56"/>
      <c r="BJ8" s="56"/>
      <c r="BK8" s="56"/>
      <c r="BL8" s="56"/>
      <c r="BM8" s="56"/>
      <c r="BN8" s="56"/>
      <c r="BO8" s="55">
        <v>25170.32</v>
      </c>
      <c r="BP8" s="55"/>
      <c r="BQ8" s="55"/>
      <c r="BR8" s="55"/>
      <c r="BS8" s="55"/>
      <c r="BT8" s="55"/>
      <c r="BU8" s="55"/>
      <c r="BV8" s="55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5">
        <f>SUM(AQ8:CU8)</f>
        <v>206480.43000000002</v>
      </c>
      <c r="CW8" s="55"/>
      <c r="CX8" s="55"/>
      <c r="CY8" s="55"/>
      <c r="CZ8" s="55"/>
      <c r="DA8" s="55"/>
      <c r="DB8" s="55"/>
      <c r="DC8" s="55"/>
      <c r="DD8" s="55"/>
      <c r="DE8" s="57"/>
    </row>
    <row r="9" spans="1:125" s="47" customFormat="1" ht="28.5" customHeight="1" x14ac:dyDescent="0.2">
      <c r="A9" s="48" t="s">
        <v>19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  <c r="P9" s="51" t="s">
        <v>18</v>
      </c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2"/>
      <c r="AE9" s="52"/>
      <c r="AF9" s="52"/>
      <c r="AG9" s="53">
        <v>1</v>
      </c>
      <c r="AH9" s="53"/>
      <c r="AI9" s="53"/>
      <c r="AJ9" s="53"/>
      <c r="AK9" s="58">
        <v>10367.1</v>
      </c>
      <c r="AL9" s="59"/>
      <c r="AM9" s="59"/>
      <c r="AN9" s="59"/>
      <c r="AO9" s="59"/>
      <c r="AP9" s="60"/>
      <c r="AQ9" s="55">
        <f>AG9*AK9*12</f>
        <v>124405.20000000001</v>
      </c>
      <c r="AR9" s="55"/>
      <c r="AS9" s="55"/>
      <c r="AT9" s="55"/>
      <c r="AU9" s="55"/>
      <c r="AV9" s="55"/>
      <c r="AW9" s="55"/>
      <c r="AX9" s="55"/>
      <c r="AY9" s="61">
        <v>4928.6400000000003</v>
      </c>
      <c r="AZ9" s="62"/>
      <c r="BA9" s="62"/>
      <c r="BB9" s="62"/>
      <c r="BC9" s="62"/>
      <c r="BD9" s="62"/>
      <c r="BE9" s="62"/>
      <c r="BF9" s="63"/>
      <c r="BG9" s="56">
        <v>1727.85</v>
      </c>
      <c r="BH9" s="56"/>
      <c r="BI9" s="56"/>
      <c r="BJ9" s="56"/>
      <c r="BK9" s="56"/>
      <c r="BL9" s="56"/>
      <c r="BM9" s="56"/>
      <c r="BN9" s="56"/>
      <c r="BO9" s="64">
        <v>19196.599999999999</v>
      </c>
      <c r="BP9" s="65"/>
      <c r="BQ9" s="65"/>
      <c r="BR9" s="65"/>
      <c r="BS9" s="65"/>
      <c r="BT9" s="65"/>
      <c r="BU9" s="65"/>
      <c r="BV9" s="6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>
        <v>7347.55</v>
      </c>
      <c r="CO9" s="56"/>
      <c r="CP9" s="56"/>
      <c r="CQ9" s="56"/>
      <c r="CR9" s="56"/>
      <c r="CS9" s="56"/>
      <c r="CT9" s="56"/>
      <c r="CU9" s="56"/>
      <c r="CV9" s="55">
        <f t="shared" ref="CV9:CV32" si="0">SUM(AQ9:CU9)</f>
        <v>157605.84</v>
      </c>
      <c r="CW9" s="55"/>
      <c r="CX9" s="55"/>
      <c r="CY9" s="55"/>
      <c r="CZ9" s="55"/>
      <c r="DA9" s="55"/>
      <c r="DB9" s="55"/>
      <c r="DC9" s="55"/>
      <c r="DD9" s="55"/>
      <c r="DE9" s="57"/>
      <c r="DU9" s="67"/>
    </row>
    <row r="10" spans="1:125" s="47" customFormat="1" ht="23.25" customHeight="1" x14ac:dyDescent="0.2">
      <c r="A10" s="48" t="s">
        <v>20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/>
      <c r="P10" s="51" t="s">
        <v>18</v>
      </c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2"/>
      <c r="AE10" s="52"/>
      <c r="AF10" s="52"/>
      <c r="AG10" s="53">
        <v>1</v>
      </c>
      <c r="AH10" s="53"/>
      <c r="AI10" s="53"/>
      <c r="AJ10" s="53"/>
      <c r="AK10" s="58">
        <v>5902.82</v>
      </c>
      <c r="AL10" s="59"/>
      <c r="AM10" s="59"/>
      <c r="AN10" s="59"/>
      <c r="AO10" s="59"/>
      <c r="AP10" s="60"/>
      <c r="AQ10" s="55">
        <f>AG10*AK10*12</f>
        <v>70833.84</v>
      </c>
      <c r="AR10" s="55"/>
      <c r="AS10" s="55"/>
      <c r="AT10" s="55"/>
      <c r="AU10" s="55"/>
      <c r="AV10" s="55"/>
      <c r="AW10" s="55"/>
      <c r="AX10" s="55"/>
      <c r="AY10" s="68">
        <v>3696.48</v>
      </c>
      <c r="AZ10" s="69"/>
      <c r="BA10" s="69"/>
      <c r="BB10" s="69"/>
      <c r="BC10" s="69"/>
      <c r="BD10" s="69"/>
      <c r="BE10" s="69"/>
      <c r="BF10" s="70"/>
      <c r="BG10" s="56">
        <v>983.8</v>
      </c>
      <c r="BH10" s="56"/>
      <c r="BI10" s="56"/>
      <c r="BJ10" s="56"/>
      <c r="BK10" s="56"/>
      <c r="BL10" s="56"/>
      <c r="BM10" s="56"/>
      <c r="BN10" s="56"/>
      <c r="BO10" s="64">
        <v>11130.06</v>
      </c>
      <c r="BP10" s="65"/>
      <c r="BQ10" s="65"/>
      <c r="BR10" s="65"/>
      <c r="BS10" s="65"/>
      <c r="BT10" s="65"/>
      <c r="BU10" s="65"/>
      <c r="BV10" s="6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>
        <v>4751.41</v>
      </c>
      <c r="CO10" s="56"/>
      <c r="CP10" s="56"/>
      <c r="CQ10" s="56"/>
      <c r="CR10" s="56"/>
      <c r="CS10" s="56"/>
      <c r="CT10" s="56"/>
      <c r="CU10" s="56"/>
      <c r="CV10" s="55">
        <f>SUM(AQ10:CU10)</f>
        <v>91395.59</v>
      </c>
      <c r="CW10" s="55"/>
      <c r="CX10" s="55"/>
      <c r="CY10" s="55"/>
      <c r="CZ10" s="55"/>
      <c r="DA10" s="55"/>
      <c r="DB10" s="55"/>
      <c r="DC10" s="55"/>
      <c r="DD10" s="55"/>
      <c r="DE10" s="57"/>
    </row>
    <row r="11" spans="1:125" s="47" customFormat="1" ht="23.25" customHeight="1" x14ac:dyDescent="0.2">
      <c r="A11" s="48" t="s">
        <v>21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  <c r="P11" s="51" t="s">
        <v>22</v>
      </c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2"/>
      <c r="AE11" s="52"/>
      <c r="AF11" s="52"/>
      <c r="AG11" s="53">
        <v>1</v>
      </c>
      <c r="AH11" s="53"/>
      <c r="AI11" s="53"/>
      <c r="AJ11" s="53"/>
      <c r="AK11" s="58">
        <v>6927.16</v>
      </c>
      <c r="AL11" s="59"/>
      <c r="AM11" s="59"/>
      <c r="AN11" s="59"/>
      <c r="AO11" s="59"/>
      <c r="AP11" s="60"/>
      <c r="AQ11" s="55">
        <f t="shared" ref="AQ11:AQ32" si="1">AG11*AK11*12</f>
        <v>83125.919999999998</v>
      </c>
      <c r="AR11" s="55"/>
      <c r="AS11" s="55"/>
      <c r="AT11" s="55"/>
      <c r="AU11" s="55"/>
      <c r="AV11" s="55"/>
      <c r="AW11" s="55"/>
      <c r="AX11" s="55"/>
      <c r="AY11" s="68">
        <v>3696.48</v>
      </c>
      <c r="AZ11" s="69"/>
      <c r="BA11" s="69"/>
      <c r="BB11" s="69"/>
      <c r="BC11" s="69"/>
      <c r="BD11" s="69"/>
      <c r="BE11" s="69"/>
      <c r="BF11" s="70"/>
      <c r="BG11" s="56">
        <v>1154.53</v>
      </c>
      <c r="BH11" s="56"/>
      <c r="BI11" s="56"/>
      <c r="BJ11" s="56"/>
      <c r="BK11" s="56"/>
      <c r="BL11" s="56"/>
      <c r="BM11" s="56"/>
      <c r="BN11" s="56"/>
      <c r="BO11" s="64">
        <v>12956.72</v>
      </c>
      <c r="BP11" s="65"/>
      <c r="BQ11" s="65"/>
      <c r="BR11" s="65"/>
      <c r="BS11" s="65"/>
      <c r="BT11" s="65"/>
      <c r="BU11" s="65"/>
      <c r="BV11" s="6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>
        <v>5452.58</v>
      </c>
      <c r="CO11" s="56"/>
      <c r="CP11" s="56"/>
      <c r="CQ11" s="56"/>
      <c r="CR11" s="56"/>
      <c r="CS11" s="56"/>
      <c r="CT11" s="56"/>
      <c r="CU11" s="56"/>
      <c r="CV11" s="55">
        <f t="shared" si="0"/>
        <v>106386.23</v>
      </c>
      <c r="CW11" s="55"/>
      <c r="CX11" s="55"/>
      <c r="CY11" s="55"/>
      <c r="CZ11" s="55"/>
      <c r="DA11" s="55"/>
      <c r="DB11" s="55"/>
      <c r="DC11" s="55"/>
      <c r="DD11" s="55"/>
      <c r="DE11" s="57"/>
    </row>
    <row r="12" spans="1:125" s="47" customFormat="1" ht="23.25" customHeight="1" x14ac:dyDescent="0.2">
      <c r="A12" s="48" t="s">
        <v>23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  <c r="P12" s="51" t="s">
        <v>22</v>
      </c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2"/>
      <c r="AE12" s="52"/>
      <c r="AF12" s="52"/>
      <c r="AG12" s="53">
        <v>1</v>
      </c>
      <c r="AH12" s="53"/>
      <c r="AI12" s="53"/>
      <c r="AJ12" s="53"/>
      <c r="AK12" s="58">
        <v>6607.64</v>
      </c>
      <c r="AL12" s="59"/>
      <c r="AM12" s="59"/>
      <c r="AN12" s="59"/>
      <c r="AO12" s="59"/>
      <c r="AP12" s="60"/>
      <c r="AQ12" s="55">
        <f t="shared" si="1"/>
        <v>79291.680000000008</v>
      </c>
      <c r="AR12" s="55"/>
      <c r="AS12" s="55"/>
      <c r="AT12" s="55"/>
      <c r="AU12" s="55"/>
      <c r="AV12" s="55"/>
      <c r="AW12" s="55"/>
      <c r="AX12" s="55"/>
      <c r="AY12" s="61">
        <v>3696.48</v>
      </c>
      <c r="AZ12" s="62"/>
      <c r="BA12" s="62"/>
      <c r="BB12" s="62"/>
      <c r="BC12" s="62"/>
      <c r="BD12" s="62"/>
      <c r="BE12" s="62"/>
      <c r="BF12" s="63"/>
      <c r="BG12" s="56">
        <v>1101.28</v>
      </c>
      <c r="BH12" s="56"/>
      <c r="BI12" s="56"/>
      <c r="BJ12" s="56"/>
      <c r="BK12" s="56"/>
      <c r="BL12" s="56"/>
      <c r="BM12" s="56"/>
      <c r="BN12" s="56"/>
      <c r="BO12" s="64">
        <v>12369.14</v>
      </c>
      <c r="BP12" s="65"/>
      <c r="BQ12" s="65"/>
      <c r="BR12" s="65"/>
      <c r="BS12" s="65"/>
      <c r="BT12" s="65"/>
      <c r="BU12" s="65"/>
      <c r="BV12" s="6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>
        <v>5103.82</v>
      </c>
      <c r="CO12" s="56"/>
      <c r="CP12" s="56"/>
      <c r="CQ12" s="56"/>
      <c r="CR12" s="56"/>
      <c r="CS12" s="56"/>
      <c r="CT12" s="56"/>
      <c r="CU12" s="56"/>
      <c r="CV12" s="55">
        <f t="shared" si="0"/>
        <v>101562.4</v>
      </c>
      <c r="CW12" s="55"/>
      <c r="CX12" s="55"/>
      <c r="CY12" s="55"/>
      <c r="CZ12" s="55"/>
      <c r="DA12" s="55"/>
      <c r="DB12" s="55"/>
      <c r="DC12" s="55"/>
      <c r="DD12" s="55"/>
      <c r="DE12" s="57"/>
    </row>
    <row r="13" spans="1:125" s="47" customFormat="1" ht="23.25" customHeight="1" x14ac:dyDescent="0.2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0"/>
      <c r="P13" s="71" t="s">
        <v>22</v>
      </c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52"/>
      <c r="AE13" s="52"/>
      <c r="AF13" s="52"/>
      <c r="AG13" s="53">
        <v>1</v>
      </c>
      <c r="AH13" s="53"/>
      <c r="AI13" s="53"/>
      <c r="AJ13" s="53"/>
      <c r="AK13" s="58">
        <v>5968.94</v>
      </c>
      <c r="AL13" s="59"/>
      <c r="AM13" s="59"/>
      <c r="AN13" s="59"/>
      <c r="AO13" s="59"/>
      <c r="AP13" s="60"/>
      <c r="AQ13" s="55">
        <f t="shared" si="1"/>
        <v>71627.28</v>
      </c>
      <c r="AR13" s="55"/>
      <c r="AS13" s="55"/>
      <c r="AT13" s="55"/>
      <c r="AU13" s="55"/>
      <c r="AV13" s="55"/>
      <c r="AW13" s="55"/>
      <c r="AX13" s="55"/>
      <c r="AY13" s="61">
        <v>3696.48</v>
      </c>
      <c r="AZ13" s="62"/>
      <c r="BA13" s="62"/>
      <c r="BB13" s="62"/>
      <c r="BC13" s="62"/>
      <c r="BD13" s="62"/>
      <c r="BE13" s="62"/>
      <c r="BF13" s="63"/>
      <c r="BG13" s="56">
        <v>994.83</v>
      </c>
      <c r="BH13" s="56"/>
      <c r="BI13" s="56"/>
      <c r="BJ13" s="56"/>
      <c r="BK13" s="56"/>
      <c r="BL13" s="56"/>
      <c r="BM13" s="56"/>
      <c r="BN13" s="56"/>
      <c r="BO13" s="64">
        <v>11298.09</v>
      </c>
      <c r="BP13" s="65"/>
      <c r="BQ13" s="65"/>
      <c r="BR13" s="65"/>
      <c r="BS13" s="65"/>
      <c r="BT13" s="65"/>
      <c r="BU13" s="65"/>
      <c r="BV13" s="6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>
        <v>5162.47</v>
      </c>
      <c r="CO13" s="56"/>
      <c r="CP13" s="56"/>
      <c r="CQ13" s="56"/>
      <c r="CR13" s="56"/>
      <c r="CS13" s="56"/>
      <c r="CT13" s="56"/>
      <c r="CU13" s="56"/>
      <c r="CV13" s="55">
        <f t="shared" si="0"/>
        <v>92779.15</v>
      </c>
      <c r="CW13" s="55"/>
      <c r="CX13" s="55"/>
      <c r="CY13" s="55"/>
      <c r="CZ13" s="55"/>
      <c r="DA13" s="55"/>
      <c r="DB13" s="55"/>
      <c r="DC13" s="55"/>
      <c r="DD13" s="55"/>
      <c r="DE13" s="57"/>
    </row>
    <row r="14" spans="1:125" s="47" customFormat="1" ht="23.25" customHeight="1" x14ac:dyDescent="0.2">
      <c r="A14" s="48" t="s">
        <v>25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  <c r="P14" s="71" t="s">
        <v>26</v>
      </c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52"/>
      <c r="AE14" s="52"/>
      <c r="AF14" s="52"/>
      <c r="AG14" s="53">
        <v>1</v>
      </c>
      <c r="AH14" s="53"/>
      <c r="AI14" s="53"/>
      <c r="AJ14" s="53"/>
      <c r="AK14" s="58">
        <v>5036.7</v>
      </c>
      <c r="AL14" s="59"/>
      <c r="AM14" s="59"/>
      <c r="AN14" s="59"/>
      <c r="AO14" s="59"/>
      <c r="AP14" s="60"/>
      <c r="AQ14" s="55">
        <f>AG14*AK14*12</f>
        <v>60440.399999999994</v>
      </c>
      <c r="AR14" s="55"/>
      <c r="AS14" s="55"/>
      <c r="AT14" s="55"/>
      <c r="AU14" s="55"/>
      <c r="AV14" s="55"/>
      <c r="AW14" s="55"/>
      <c r="AX14" s="55"/>
      <c r="AY14" s="61">
        <v>4928.6400000000003</v>
      </c>
      <c r="AZ14" s="62"/>
      <c r="BA14" s="62"/>
      <c r="BB14" s="62"/>
      <c r="BC14" s="62"/>
      <c r="BD14" s="62"/>
      <c r="BE14" s="62"/>
      <c r="BF14" s="63"/>
      <c r="BG14" s="56">
        <v>839.45</v>
      </c>
      <c r="BH14" s="56"/>
      <c r="BI14" s="56"/>
      <c r="BJ14" s="56"/>
      <c r="BK14" s="56"/>
      <c r="BL14" s="56"/>
      <c r="BM14" s="56"/>
      <c r="BN14" s="56"/>
      <c r="BO14" s="64">
        <v>9776.2000000000007</v>
      </c>
      <c r="BP14" s="65"/>
      <c r="BQ14" s="65"/>
      <c r="BR14" s="65"/>
      <c r="BS14" s="65"/>
      <c r="BT14" s="65"/>
      <c r="BU14" s="65"/>
      <c r="BV14" s="6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>
        <v>4318.3500000000004</v>
      </c>
      <c r="CO14" s="56"/>
      <c r="CP14" s="56"/>
      <c r="CQ14" s="56"/>
      <c r="CR14" s="56"/>
      <c r="CS14" s="56"/>
      <c r="CT14" s="56"/>
      <c r="CU14" s="56"/>
      <c r="CV14" s="55">
        <f>SUM(AQ14:CU14)</f>
        <v>80303.039999999994</v>
      </c>
      <c r="CW14" s="55"/>
      <c r="CX14" s="55"/>
      <c r="CY14" s="55"/>
      <c r="CZ14" s="55"/>
      <c r="DA14" s="55"/>
      <c r="DB14" s="55"/>
      <c r="DC14" s="55"/>
      <c r="DD14" s="55"/>
      <c r="DE14" s="57"/>
    </row>
    <row r="15" spans="1:125" s="47" customFormat="1" ht="23.25" customHeight="1" x14ac:dyDescent="0.2">
      <c r="A15" s="72" t="s">
        <v>27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1" t="s">
        <v>26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52"/>
      <c r="AE15" s="52"/>
      <c r="AF15" s="52"/>
      <c r="AG15" s="53">
        <v>1</v>
      </c>
      <c r="AH15" s="53"/>
      <c r="AI15" s="53"/>
      <c r="AJ15" s="53"/>
      <c r="AK15" s="58">
        <v>4842.0200000000004</v>
      </c>
      <c r="AL15" s="59"/>
      <c r="AM15" s="59"/>
      <c r="AN15" s="59"/>
      <c r="AO15" s="59"/>
      <c r="AP15" s="60"/>
      <c r="AQ15" s="55">
        <f>AG15*AK15*12</f>
        <v>58104.240000000005</v>
      </c>
      <c r="AR15" s="55"/>
      <c r="AS15" s="55"/>
      <c r="AT15" s="55"/>
      <c r="AU15" s="55"/>
      <c r="AV15" s="55"/>
      <c r="AW15" s="55"/>
      <c r="AX15" s="55"/>
      <c r="AY15" s="61">
        <v>6160.8</v>
      </c>
      <c r="AZ15" s="62"/>
      <c r="BA15" s="62"/>
      <c r="BB15" s="62"/>
      <c r="BC15" s="62"/>
      <c r="BD15" s="62"/>
      <c r="BE15" s="62"/>
      <c r="BF15" s="63"/>
      <c r="BG15" s="56">
        <v>807.01</v>
      </c>
      <c r="BH15" s="56"/>
      <c r="BI15" s="56"/>
      <c r="BJ15" s="56"/>
      <c r="BK15" s="56"/>
      <c r="BL15" s="56"/>
      <c r="BM15" s="56"/>
      <c r="BN15" s="56"/>
      <c r="BO15" s="64">
        <v>9602.76</v>
      </c>
      <c r="BP15" s="65"/>
      <c r="BQ15" s="65"/>
      <c r="BR15" s="65"/>
      <c r="BS15" s="65"/>
      <c r="BT15" s="65"/>
      <c r="BU15" s="65"/>
      <c r="BV15" s="6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>
        <v>4221.01</v>
      </c>
      <c r="CO15" s="56"/>
      <c r="CP15" s="56"/>
      <c r="CQ15" s="56"/>
      <c r="CR15" s="56"/>
      <c r="CS15" s="56"/>
      <c r="CT15" s="56"/>
      <c r="CU15" s="56"/>
      <c r="CV15" s="55">
        <f>SUM(AQ15:CU15)</f>
        <v>78895.820000000007</v>
      </c>
      <c r="CW15" s="55"/>
      <c r="CX15" s="55"/>
      <c r="CY15" s="55"/>
      <c r="CZ15" s="55"/>
      <c r="DA15" s="55"/>
      <c r="DB15" s="55"/>
      <c r="DC15" s="55"/>
      <c r="DD15" s="55"/>
      <c r="DE15" s="57"/>
    </row>
    <row r="16" spans="1:125" s="47" customFormat="1" ht="23.25" customHeight="1" x14ac:dyDescent="0.2">
      <c r="A16" s="72" t="s">
        <v>28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1" t="s">
        <v>26</v>
      </c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52"/>
      <c r="AE16" s="52"/>
      <c r="AF16" s="52"/>
      <c r="AG16" s="53">
        <v>1</v>
      </c>
      <c r="AH16" s="53"/>
      <c r="AI16" s="53"/>
      <c r="AJ16" s="53"/>
      <c r="AK16" s="58">
        <v>4689.68</v>
      </c>
      <c r="AL16" s="59"/>
      <c r="AM16" s="59"/>
      <c r="AN16" s="59"/>
      <c r="AO16" s="59"/>
      <c r="AP16" s="60"/>
      <c r="AQ16" s="55">
        <f t="shared" si="1"/>
        <v>56276.160000000003</v>
      </c>
      <c r="AR16" s="55"/>
      <c r="AS16" s="55"/>
      <c r="AT16" s="55"/>
      <c r="AU16" s="55"/>
      <c r="AV16" s="55"/>
      <c r="AW16" s="55"/>
      <c r="AX16" s="55"/>
      <c r="AY16" s="61">
        <v>3696.48</v>
      </c>
      <c r="AZ16" s="62"/>
      <c r="BA16" s="62"/>
      <c r="BB16" s="62"/>
      <c r="BC16" s="62"/>
      <c r="BD16" s="62"/>
      <c r="BE16" s="62"/>
      <c r="BF16" s="63"/>
      <c r="BG16" s="56">
        <v>781.62</v>
      </c>
      <c r="BH16" s="56"/>
      <c r="BI16" s="56"/>
      <c r="BJ16" s="56"/>
      <c r="BK16" s="56"/>
      <c r="BL16" s="56"/>
      <c r="BM16" s="56"/>
      <c r="BN16" s="56"/>
      <c r="BO16" s="64">
        <v>8997.3799999999992</v>
      </c>
      <c r="BP16" s="65"/>
      <c r="BQ16" s="65"/>
      <c r="BR16" s="65"/>
      <c r="BS16" s="65"/>
      <c r="BT16" s="65"/>
      <c r="BU16" s="65"/>
      <c r="BV16" s="6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>
        <v>4144.84</v>
      </c>
      <c r="CO16" s="56"/>
      <c r="CP16" s="56"/>
      <c r="CQ16" s="56"/>
      <c r="CR16" s="56"/>
      <c r="CS16" s="56"/>
      <c r="CT16" s="56"/>
      <c r="CU16" s="56"/>
      <c r="CV16" s="55">
        <f t="shared" si="0"/>
        <v>73896.48000000001</v>
      </c>
      <c r="CW16" s="55"/>
      <c r="CX16" s="55"/>
      <c r="CY16" s="55"/>
      <c r="CZ16" s="55"/>
      <c r="DA16" s="55"/>
      <c r="DB16" s="55"/>
      <c r="DC16" s="55"/>
      <c r="DD16" s="55"/>
      <c r="DE16" s="57"/>
    </row>
    <row r="17" spans="1:123" s="47" customFormat="1" ht="23.25" customHeight="1" x14ac:dyDescent="0.2">
      <c r="A17" s="72" t="s">
        <v>29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1" t="s">
        <v>26</v>
      </c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52"/>
      <c r="AE17" s="52"/>
      <c r="AF17" s="52"/>
      <c r="AG17" s="53">
        <v>1</v>
      </c>
      <c r="AH17" s="53"/>
      <c r="AI17" s="53"/>
      <c r="AJ17" s="53"/>
      <c r="AK17" s="58">
        <v>5032.0600000000004</v>
      </c>
      <c r="AL17" s="59"/>
      <c r="AM17" s="59"/>
      <c r="AN17" s="59"/>
      <c r="AO17" s="59"/>
      <c r="AP17" s="60"/>
      <c r="AQ17" s="55">
        <f t="shared" si="1"/>
        <v>60384.72</v>
      </c>
      <c r="AR17" s="55"/>
      <c r="AS17" s="55"/>
      <c r="AT17" s="55"/>
      <c r="AU17" s="55"/>
      <c r="AV17" s="55"/>
      <c r="AW17" s="55"/>
      <c r="AX17" s="55"/>
      <c r="AY17" s="61">
        <v>4928.6400000000003</v>
      </c>
      <c r="AZ17" s="62"/>
      <c r="BA17" s="62"/>
      <c r="BB17" s="62"/>
      <c r="BC17" s="62"/>
      <c r="BD17" s="62"/>
      <c r="BE17" s="62"/>
      <c r="BF17" s="63"/>
      <c r="BG17" s="56">
        <v>838.68</v>
      </c>
      <c r="BH17" s="56"/>
      <c r="BI17" s="56"/>
      <c r="BJ17" s="56"/>
      <c r="BK17" s="56"/>
      <c r="BL17" s="56"/>
      <c r="BM17" s="56"/>
      <c r="BN17" s="56"/>
      <c r="BO17" s="64">
        <v>9768.06</v>
      </c>
      <c r="BP17" s="65"/>
      <c r="BQ17" s="65"/>
      <c r="BR17" s="65"/>
      <c r="BS17" s="65"/>
      <c r="BT17" s="65"/>
      <c r="BU17" s="65"/>
      <c r="BV17" s="6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>
        <v>4316.03</v>
      </c>
      <c r="CO17" s="56"/>
      <c r="CP17" s="56"/>
      <c r="CQ17" s="56"/>
      <c r="CR17" s="56"/>
      <c r="CS17" s="56"/>
      <c r="CT17" s="56"/>
      <c r="CU17" s="56"/>
      <c r="CV17" s="55">
        <f t="shared" si="0"/>
        <v>80236.12999999999</v>
      </c>
      <c r="CW17" s="55"/>
      <c r="CX17" s="55"/>
      <c r="CY17" s="55"/>
      <c r="CZ17" s="55"/>
      <c r="DA17" s="55"/>
      <c r="DB17" s="55"/>
      <c r="DC17" s="55"/>
      <c r="DD17" s="55"/>
      <c r="DE17" s="57"/>
    </row>
    <row r="18" spans="1:123" s="47" customFormat="1" ht="23.25" customHeight="1" x14ac:dyDescent="0.2">
      <c r="A18" s="72" t="s">
        <v>30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1" t="s">
        <v>26</v>
      </c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52"/>
      <c r="AE18" s="52"/>
      <c r="AF18" s="52"/>
      <c r="AG18" s="53">
        <v>1</v>
      </c>
      <c r="AH18" s="53"/>
      <c r="AI18" s="53"/>
      <c r="AJ18" s="53"/>
      <c r="AK18" s="58">
        <v>3885.66</v>
      </c>
      <c r="AL18" s="59"/>
      <c r="AM18" s="59"/>
      <c r="AN18" s="59"/>
      <c r="AO18" s="59"/>
      <c r="AP18" s="60"/>
      <c r="AQ18" s="55">
        <f>AG18*AK18*12</f>
        <v>46627.92</v>
      </c>
      <c r="AR18" s="55"/>
      <c r="AS18" s="55"/>
      <c r="AT18" s="55"/>
      <c r="AU18" s="55"/>
      <c r="AV18" s="55"/>
      <c r="AW18" s="55"/>
      <c r="AX18" s="55"/>
      <c r="AY18" s="61">
        <v>6160.8</v>
      </c>
      <c r="AZ18" s="62"/>
      <c r="BA18" s="62"/>
      <c r="BB18" s="62"/>
      <c r="BC18" s="62"/>
      <c r="BD18" s="62"/>
      <c r="BE18" s="62"/>
      <c r="BF18" s="63"/>
      <c r="BG18" s="56">
        <v>647.61</v>
      </c>
      <c r="BH18" s="56"/>
      <c r="BI18" s="56"/>
      <c r="BJ18" s="56"/>
      <c r="BK18" s="56"/>
      <c r="BL18" s="56"/>
      <c r="BM18" s="56"/>
      <c r="BN18" s="56"/>
      <c r="BO18" s="64">
        <v>7947.39</v>
      </c>
      <c r="BP18" s="65"/>
      <c r="BQ18" s="65"/>
      <c r="BR18" s="65"/>
      <c r="BS18" s="65"/>
      <c r="BT18" s="65"/>
      <c r="BU18" s="65"/>
      <c r="BV18" s="6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>
        <v>3931.83</v>
      </c>
      <c r="CO18" s="56"/>
      <c r="CP18" s="56"/>
      <c r="CQ18" s="56"/>
      <c r="CR18" s="56"/>
      <c r="CS18" s="56"/>
      <c r="CT18" s="56"/>
      <c r="CU18" s="56"/>
      <c r="CV18" s="55">
        <f>SUM(AQ18:CU18)</f>
        <v>65315.55</v>
      </c>
      <c r="CW18" s="55"/>
      <c r="CX18" s="55"/>
      <c r="CY18" s="55"/>
      <c r="CZ18" s="55"/>
      <c r="DA18" s="55"/>
      <c r="DB18" s="55"/>
      <c r="DC18" s="55"/>
      <c r="DD18" s="55"/>
      <c r="DE18" s="57"/>
    </row>
    <row r="19" spans="1:123" s="47" customFormat="1" ht="23.25" customHeight="1" x14ac:dyDescent="0.2">
      <c r="A19" s="72" t="s">
        <v>31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1" t="s">
        <v>31</v>
      </c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52"/>
      <c r="AE19" s="52"/>
      <c r="AF19" s="52"/>
      <c r="AG19" s="53">
        <v>1</v>
      </c>
      <c r="AH19" s="53"/>
      <c r="AI19" s="53"/>
      <c r="AJ19" s="53"/>
      <c r="AK19" s="58">
        <v>7650.84</v>
      </c>
      <c r="AL19" s="59"/>
      <c r="AM19" s="59"/>
      <c r="AN19" s="59"/>
      <c r="AO19" s="59"/>
      <c r="AP19" s="60"/>
      <c r="AQ19" s="55">
        <f t="shared" si="1"/>
        <v>91810.08</v>
      </c>
      <c r="AR19" s="55"/>
      <c r="AS19" s="55"/>
      <c r="AT19" s="55"/>
      <c r="AU19" s="55"/>
      <c r="AV19" s="55"/>
      <c r="AW19" s="55"/>
      <c r="AX19" s="55"/>
      <c r="AY19" s="61">
        <v>4928.6400000000003</v>
      </c>
      <c r="AZ19" s="62"/>
      <c r="BA19" s="62"/>
      <c r="BB19" s="62"/>
      <c r="BC19" s="62"/>
      <c r="BD19" s="62"/>
      <c r="BE19" s="62"/>
      <c r="BF19" s="63"/>
      <c r="BG19" s="56">
        <v>1275.1400000000001</v>
      </c>
      <c r="BH19" s="56"/>
      <c r="BI19" s="56"/>
      <c r="BJ19" s="56"/>
      <c r="BK19" s="56"/>
      <c r="BL19" s="56"/>
      <c r="BM19" s="56"/>
      <c r="BN19" s="56"/>
      <c r="BO19" s="64">
        <v>14371.84</v>
      </c>
      <c r="BP19" s="65"/>
      <c r="BQ19" s="65"/>
      <c r="BR19" s="65"/>
      <c r="BS19" s="65"/>
      <c r="BT19" s="65"/>
      <c r="BU19" s="65"/>
      <c r="BV19" s="6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>
        <v>5625.42</v>
      </c>
      <c r="CO19" s="56"/>
      <c r="CP19" s="56"/>
      <c r="CQ19" s="56"/>
      <c r="CR19" s="56"/>
      <c r="CS19" s="56"/>
      <c r="CT19" s="56"/>
      <c r="CU19" s="56"/>
      <c r="CV19" s="55">
        <f t="shared" si="0"/>
        <v>118011.12</v>
      </c>
      <c r="CW19" s="55"/>
      <c r="CX19" s="55"/>
      <c r="CY19" s="55"/>
      <c r="CZ19" s="55"/>
      <c r="DA19" s="55"/>
      <c r="DB19" s="55"/>
      <c r="DC19" s="55"/>
      <c r="DD19" s="55"/>
      <c r="DE19" s="57"/>
    </row>
    <row r="20" spans="1:123" s="47" customFormat="1" ht="23.25" customHeight="1" x14ac:dyDescent="0.2">
      <c r="A20" s="72" t="s">
        <v>32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1" t="s">
        <v>33</v>
      </c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52"/>
      <c r="AE20" s="52"/>
      <c r="AF20" s="52"/>
      <c r="AG20" s="53">
        <v>2</v>
      </c>
      <c r="AH20" s="53"/>
      <c r="AI20" s="53"/>
      <c r="AJ20" s="53"/>
      <c r="AK20" s="58">
        <v>7342.76</v>
      </c>
      <c r="AL20" s="59"/>
      <c r="AM20" s="59"/>
      <c r="AN20" s="59"/>
      <c r="AO20" s="59"/>
      <c r="AP20" s="60"/>
      <c r="AQ20" s="55">
        <f t="shared" si="1"/>
        <v>176226.24</v>
      </c>
      <c r="AR20" s="55"/>
      <c r="AS20" s="55"/>
      <c r="AT20" s="55"/>
      <c r="AU20" s="55"/>
      <c r="AV20" s="55"/>
      <c r="AW20" s="55"/>
      <c r="AX20" s="55"/>
      <c r="AY20" s="61">
        <v>11089.44</v>
      </c>
      <c r="AZ20" s="62"/>
      <c r="BA20" s="62"/>
      <c r="BB20" s="62"/>
      <c r="BC20" s="62"/>
      <c r="BD20" s="62"/>
      <c r="BE20" s="62"/>
      <c r="BF20" s="63"/>
      <c r="BG20" s="56">
        <v>2447.58</v>
      </c>
      <c r="BH20" s="56"/>
      <c r="BI20" s="56"/>
      <c r="BJ20" s="56"/>
      <c r="BK20" s="56"/>
      <c r="BL20" s="56"/>
      <c r="BM20" s="56"/>
      <c r="BN20" s="56"/>
      <c r="BO20" s="64">
        <v>27855.18</v>
      </c>
      <c r="BP20" s="65"/>
      <c r="BQ20" s="65"/>
      <c r="BR20" s="65"/>
      <c r="BS20" s="65"/>
      <c r="BT20" s="65"/>
      <c r="BU20" s="65"/>
      <c r="BV20" s="6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>
        <v>11131.76</v>
      </c>
      <c r="CO20" s="56"/>
      <c r="CP20" s="56"/>
      <c r="CQ20" s="56"/>
      <c r="CR20" s="56"/>
      <c r="CS20" s="56"/>
      <c r="CT20" s="56"/>
      <c r="CU20" s="56"/>
      <c r="CV20" s="55">
        <f t="shared" si="0"/>
        <v>228750.19999999998</v>
      </c>
      <c r="CW20" s="55"/>
      <c r="CX20" s="55"/>
      <c r="CY20" s="55"/>
      <c r="CZ20" s="55"/>
      <c r="DA20" s="55"/>
      <c r="DB20" s="55"/>
      <c r="DC20" s="55"/>
      <c r="DD20" s="55"/>
      <c r="DE20" s="57"/>
    </row>
    <row r="21" spans="1:123" s="47" customFormat="1" ht="23.25" customHeight="1" x14ac:dyDescent="0.2">
      <c r="A21" s="72" t="s">
        <v>34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51" t="s">
        <v>35</v>
      </c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2"/>
      <c r="AE21" s="52"/>
      <c r="AF21" s="52"/>
      <c r="AG21" s="53">
        <v>1</v>
      </c>
      <c r="AH21" s="53"/>
      <c r="AI21" s="53"/>
      <c r="AJ21" s="53"/>
      <c r="AK21" s="58">
        <v>6169.8</v>
      </c>
      <c r="AL21" s="59"/>
      <c r="AM21" s="59"/>
      <c r="AN21" s="59"/>
      <c r="AO21" s="59"/>
      <c r="AP21" s="60"/>
      <c r="AQ21" s="55">
        <f t="shared" si="1"/>
        <v>74037.600000000006</v>
      </c>
      <c r="AR21" s="55"/>
      <c r="AS21" s="55"/>
      <c r="AT21" s="55"/>
      <c r="AU21" s="55"/>
      <c r="AV21" s="55"/>
      <c r="AW21" s="55"/>
      <c r="AX21" s="55"/>
      <c r="AY21" s="61">
        <v>6160.8</v>
      </c>
      <c r="AZ21" s="62"/>
      <c r="BA21" s="62"/>
      <c r="BB21" s="62"/>
      <c r="BC21" s="62"/>
      <c r="BD21" s="62"/>
      <c r="BE21" s="62"/>
      <c r="BF21" s="63"/>
      <c r="BG21" s="56">
        <v>1028.3</v>
      </c>
      <c r="BH21" s="56"/>
      <c r="BI21" s="56"/>
      <c r="BJ21" s="56"/>
      <c r="BK21" s="56"/>
      <c r="BL21" s="56"/>
      <c r="BM21" s="56"/>
      <c r="BN21" s="56"/>
      <c r="BO21" s="64">
        <v>11936.98</v>
      </c>
      <c r="BP21" s="65"/>
      <c r="BQ21" s="65"/>
      <c r="BR21" s="65"/>
      <c r="BS21" s="65"/>
      <c r="BT21" s="65"/>
      <c r="BU21" s="65"/>
      <c r="BV21" s="6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>
        <v>4884.8999999999996</v>
      </c>
      <c r="CO21" s="56"/>
      <c r="CP21" s="56"/>
      <c r="CQ21" s="56"/>
      <c r="CR21" s="56"/>
      <c r="CS21" s="56"/>
      <c r="CT21" s="56"/>
      <c r="CU21" s="56"/>
      <c r="CV21" s="55">
        <f t="shared" si="0"/>
        <v>98048.58</v>
      </c>
      <c r="CW21" s="55"/>
      <c r="CX21" s="55"/>
      <c r="CY21" s="55"/>
      <c r="CZ21" s="55"/>
      <c r="DA21" s="55"/>
      <c r="DB21" s="55"/>
      <c r="DC21" s="55"/>
      <c r="DD21" s="55"/>
      <c r="DE21" s="57"/>
    </row>
    <row r="22" spans="1:123" s="47" customFormat="1" ht="23.25" customHeight="1" x14ac:dyDescent="0.2">
      <c r="A22" s="72" t="s">
        <v>36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51" t="s">
        <v>35</v>
      </c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2"/>
      <c r="AE22" s="52"/>
      <c r="AF22" s="52"/>
      <c r="AG22" s="53">
        <v>1</v>
      </c>
      <c r="AH22" s="53"/>
      <c r="AI22" s="53"/>
      <c r="AJ22" s="53"/>
      <c r="AK22" s="58">
        <v>5456</v>
      </c>
      <c r="AL22" s="59"/>
      <c r="AM22" s="59"/>
      <c r="AN22" s="59"/>
      <c r="AO22" s="59"/>
      <c r="AP22" s="60"/>
      <c r="AQ22" s="55">
        <f t="shared" si="1"/>
        <v>65472</v>
      </c>
      <c r="AR22" s="55"/>
      <c r="AS22" s="55"/>
      <c r="AT22" s="55"/>
      <c r="AU22" s="55"/>
      <c r="AV22" s="55"/>
      <c r="AW22" s="55"/>
      <c r="AX22" s="55"/>
      <c r="AY22" s="61">
        <v>4928.6400000000003</v>
      </c>
      <c r="AZ22" s="62"/>
      <c r="BA22" s="62"/>
      <c r="BB22" s="62"/>
      <c r="BC22" s="62"/>
      <c r="BD22" s="62"/>
      <c r="BE22" s="62"/>
      <c r="BF22" s="63"/>
      <c r="BG22" s="56">
        <v>909.34</v>
      </c>
      <c r="BH22" s="56"/>
      <c r="BI22" s="56"/>
      <c r="BJ22" s="56"/>
      <c r="BK22" s="56"/>
      <c r="BL22" s="56"/>
      <c r="BM22" s="56"/>
      <c r="BN22" s="56"/>
      <c r="BO22" s="64">
        <v>10518.83</v>
      </c>
      <c r="BP22" s="65"/>
      <c r="BQ22" s="65"/>
      <c r="BR22" s="65"/>
      <c r="BS22" s="65"/>
      <c r="BT22" s="65"/>
      <c r="BU22" s="65"/>
      <c r="BV22" s="6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>
        <v>4528</v>
      </c>
      <c r="CO22" s="56"/>
      <c r="CP22" s="56"/>
      <c r="CQ22" s="56"/>
      <c r="CR22" s="56"/>
      <c r="CS22" s="56"/>
      <c r="CT22" s="56"/>
      <c r="CU22" s="56"/>
      <c r="CV22" s="55">
        <f t="shared" si="0"/>
        <v>86356.81</v>
      </c>
      <c r="CW22" s="55"/>
      <c r="CX22" s="55"/>
      <c r="CY22" s="55"/>
      <c r="CZ22" s="55"/>
      <c r="DA22" s="55"/>
      <c r="DB22" s="55"/>
      <c r="DC22" s="55"/>
      <c r="DD22" s="55"/>
      <c r="DE22" s="57"/>
    </row>
    <row r="23" spans="1:123" s="47" customFormat="1" ht="23.25" customHeight="1" x14ac:dyDescent="0.2">
      <c r="A23" s="72" t="s">
        <v>37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51" t="s">
        <v>35</v>
      </c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2"/>
      <c r="AE23" s="52"/>
      <c r="AF23" s="52"/>
      <c r="AG23" s="53">
        <v>1</v>
      </c>
      <c r="AH23" s="53"/>
      <c r="AI23" s="53"/>
      <c r="AJ23" s="53"/>
      <c r="AK23" s="58">
        <v>3155.5</v>
      </c>
      <c r="AL23" s="59"/>
      <c r="AM23" s="59"/>
      <c r="AN23" s="59"/>
      <c r="AO23" s="59"/>
      <c r="AP23" s="60"/>
      <c r="AQ23" s="55">
        <f t="shared" si="1"/>
        <v>37866</v>
      </c>
      <c r="AR23" s="55"/>
      <c r="AS23" s="55"/>
      <c r="AT23" s="55"/>
      <c r="AU23" s="55"/>
      <c r="AV23" s="55"/>
      <c r="AW23" s="55"/>
      <c r="AX23" s="55"/>
      <c r="AY23" s="61">
        <v>8625.1200000000008</v>
      </c>
      <c r="AZ23" s="62"/>
      <c r="BA23" s="62"/>
      <c r="BB23" s="62"/>
      <c r="BC23" s="62"/>
      <c r="BD23" s="62"/>
      <c r="BE23" s="62"/>
      <c r="BF23" s="63"/>
      <c r="BG23" s="56">
        <v>525.91999999999996</v>
      </c>
      <c r="BH23" s="56"/>
      <c r="BI23" s="56"/>
      <c r="BJ23" s="56"/>
      <c r="BK23" s="56"/>
      <c r="BL23" s="56"/>
      <c r="BM23" s="56"/>
      <c r="BN23" s="56"/>
      <c r="BO23" s="64">
        <v>6975.45</v>
      </c>
      <c r="BP23" s="65"/>
      <c r="BQ23" s="65"/>
      <c r="BR23" s="65"/>
      <c r="BS23" s="65"/>
      <c r="BT23" s="65"/>
      <c r="BU23" s="65"/>
      <c r="BV23" s="6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>
        <v>3377.75</v>
      </c>
      <c r="CO23" s="56"/>
      <c r="CP23" s="56"/>
      <c r="CQ23" s="56"/>
      <c r="CR23" s="56"/>
      <c r="CS23" s="56"/>
      <c r="CT23" s="56"/>
      <c r="CU23" s="56"/>
      <c r="CV23" s="55">
        <f t="shared" si="0"/>
        <v>57370.239999999998</v>
      </c>
      <c r="CW23" s="55"/>
      <c r="CX23" s="55"/>
      <c r="CY23" s="55"/>
      <c r="CZ23" s="55"/>
      <c r="DA23" s="55"/>
      <c r="DB23" s="55"/>
      <c r="DC23" s="55"/>
      <c r="DD23" s="55"/>
      <c r="DE23" s="57"/>
    </row>
    <row r="24" spans="1:123" s="47" customFormat="1" ht="23.25" customHeight="1" x14ac:dyDescent="0.2">
      <c r="A24" s="72" t="s">
        <v>38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51" t="s">
        <v>35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2"/>
      <c r="AE24" s="52"/>
      <c r="AF24" s="52"/>
      <c r="AG24" s="53">
        <v>1</v>
      </c>
      <c r="AH24" s="53"/>
      <c r="AI24" s="53"/>
      <c r="AJ24" s="53"/>
      <c r="AK24" s="58">
        <v>4833.9799999999996</v>
      </c>
      <c r="AL24" s="59"/>
      <c r="AM24" s="59"/>
      <c r="AN24" s="59"/>
      <c r="AO24" s="59"/>
      <c r="AP24" s="60"/>
      <c r="AQ24" s="55">
        <f t="shared" si="1"/>
        <v>58007.759999999995</v>
      </c>
      <c r="AR24" s="55"/>
      <c r="AS24" s="55"/>
      <c r="AT24" s="55"/>
      <c r="AU24" s="55"/>
      <c r="AV24" s="55"/>
      <c r="AW24" s="55"/>
      <c r="AX24" s="55"/>
      <c r="AY24" s="61">
        <v>3696.48</v>
      </c>
      <c r="AZ24" s="62"/>
      <c r="BA24" s="62"/>
      <c r="BB24" s="62"/>
      <c r="BC24" s="62"/>
      <c r="BD24" s="62"/>
      <c r="BE24" s="62"/>
      <c r="BF24" s="63"/>
      <c r="BG24" s="56">
        <v>805.67</v>
      </c>
      <c r="BH24" s="56"/>
      <c r="BI24" s="56"/>
      <c r="BJ24" s="56"/>
      <c r="BK24" s="56"/>
      <c r="BL24" s="56"/>
      <c r="BM24" s="56"/>
      <c r="BN24" s="56"/>
      <c r="BO24" s="64">
        <v>9302.84</v>
      </c>
      <c r="BP24" s="65"/>
      <c r="BQ24" s="65"/>
      <c r="BR24" s="65"/>
      <c r="BS24" s="65"/>
      <c r="BT24" s="65"/>
      <c r="BU24" s="65"/>
      <c r="BV24" s="6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>
        <v>4594.99</v>
      </c>
      <c r="CO24" s="56"/>
      <c r="CP24" s="56"/>
      <c r="CQ24" s="56"/>
      <c r="CR24" s="56"/>
      <c r="CS24" s="56"/>
      <c r="CT24" s="56"/>
      <c r="CU24" s="56"/>
      <c r="CV24" s="55">
        <f t="shared" si="0"/>
        <v>76407.740000000005</v>
      </c>
      <c r="CW24" s="55"/>
      <c r="CX24" s="55"/>
      <c r="CY24" s="55"/>
      <c r="CZ24" s="55"/>
      <c r="DA24" s="55"/>
      <c r="DB24" s="55"/>
      <c r="DC24" s="55"/>
      <c r="DD24" s="55"/>
      <c r="DE24" s="57"/>
    </row>
    <row r="25" spans="1:123" s="47" customFormat="1" ht="23.25" customHeight="1" x14ac:dyDescent="0.2">
      <c r="A25" s="72" t="s">
        <v>39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51" t="s">
        <v>35</v>
      </c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2"/>
      <c r="AE25" s="52"/>
      <c r="AF25" s="52"/>
      <c r="AG25" s="53">
        <v>3</v>
      </c>
      <c r="AH25" s="53"/>
      <c r="AI25" s="53"/>
      <c r="AJ25" s="53"/>
      <c r="AK25" s="58">
        <v>4623.5600000000004</v>
      </c>
      <c r="AL25" s="59"/>
      <c r="AM25" s="59"/>
      <c r="AN25" s="59"/>
      <c r="AO25" s="59"/>
      <c r="AP25" s="60"/>
      <c r="AQ25" s="55">
        <f t="shared" si="1"/>
        <v>166448.16</v>
      </c>
      <c r="AR25" s="55"/>
      <c r="AS25" s="55"/>
      <c r="AT25" s="55"/>
      <c r="AU25" s="55"/>
      <c r="AV25" s="55"/>
      <c r="AW25" s="55"/>
      <c r="AX25" s="55"/>
      <c r="AY25" s="61">
        <v>17250.240000000002</v>
      </c>
      <c r="AZ25" s="62"/>
      <c r="BA25" s="62"/>
      <c r="BB25" s="62"/>
      <c r="BC25" s="62"/>
      <c r="BD25" s="62"/>
      <c r="BE25" s="62"/>
      <c r="BF25" s="63"/>
      <c r="BG25" s="56">
        <v>2311.77</v>
      </c>
      <c r="BH25" s="56"/>
      <c r="BI25" s="56"/>
      <c r="BJ25" s="56"/>
      <c r="BK25" s="56"/>
      <c r="BL25" s="56"/>
      <c r="BM25" s="56"/>
      <c r="BN25" s="56"/>
      <c r="BO25" s="64">
        <v>27513.23</v>
      </c>
      <c r="BP25" s="65"/>
      <c r="BQ25" s="65"/>
      <c r="BR25" s="65"/>
      <c r="BS25" s="65"/>
      <c r="BT25" s="65"/>
      <c r="BU25" s="65"/>
      <c r="BV25" s="6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>
        <v>12524.34</v>
      </c>
      <c r="CO25" s="56"/>
      <c r="CP25" s="56"/>
      <c r="CQ25" s="56"/>
      <c r="CR25" s="56"/>
      <c r="CS25" s="56"/>
      <c r="CT25" s="56"/>
      <c r="CU25" s="56"/>
      <c r="CV25" s="55">
        <f t="shared" si="0"/>
        <v>226047.74</v>
      </c>
      <c r="CW25" s="55"/>
      <c r="CX25" s="55"/>
      <c r="CY25" s="55"/>
      <c r="CZ25" s="55"/>
      <c r="DA25" s="55"/>
      <c r="DB25" s="55"/>
      <c r="DC25" s="55"/>
      <c r="DD25" s="55"/>
      <c r="DE25" s="57"/>
    </row>
    <row r="26" spans="1:123" s="47" customFormat="1" ht="23.25" customHeight="1" x14ac:dyDescent="0.2">
      <c r="A26" s="72" t="s">
        <v>40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51" t="s">
        <v>35</v>
      </c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2"/>
      <c r="AE26" s="52"/>
      <c r="AF26" s="52"/>
      <c r="AG26" s="53">
        <v>4</v>
      </c>
      <c r="AH26" s="53"/>
      <c r="AI26" s="53"/>
      <c r="AJ26" s="53"/>
      <c r="AK26" s="58">
        <v>4157.58</v>
      </c>
      <c r="AL26" s="59"/>
      <c r="AM26" s="59"/>
      <c r="AN26" s="59"/>
      <c r="AO26" s="59"/>
      <c r="AP26" s="60"/>
      <c r="AQ26" s="55">
        <f t="shared" si="1"/>
        <v>199563.84</v>
      </c>
      <c r="AR26" s="55"/>
      <c r="AS26" s="55"/>
      <c r="AT26" s="55"/>
      <c r="AU26" s="55"/>
      <c r="AV26" s="55"/>
      <c r="AW26" s="55"/>
      <c r="AX26" s="55"/>
      <c r="AY26" s="61">
        <v>22219</v>
      </c>
      <c r="AZ26" s="62"/>
      <c r="BA26" s="62"/>
      <c r="BB26" s="62"/>
      <c r="BC26" s="62"/>
      <c r="BD26" s="62"/>
      <c r="BE26" s="62"/>
      <c r="BF26" s="63"/>
      <c r="BG26" s="56">
        <v>2771.72</v>
      </c>
      <c r="BH26" s="56"/>
      <c r="BI26" s="56"/>
      <c r="BJ26" s="56"/>
      <c r="BK26" s="56"/>
      <c r="BL26" s="56"/>
      <c r="BM26" s="56"/>
      <c r="BN26" s="56"/>
      <c r="BO26" s="64">
        <v>33338.22</v>
      </c>
      <c r="BP26" s="65"/>
      <c r="BQ26" s="65"/>
      <c r="BR26" s="65"/>
      <c r="BS26" s="65"/>
      <c r="BT26" s="65"/>
      <c r="BU26" s="65"/>
      <c r="BV26" s="6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>
        <v>16082.16</v>
      </c>
      <c r="CO26" s="56"/>
      <c r="CP26" s="56"/>
      <c r="CQ26" s="56"/>
      <c r="CR26" s="56"/>
      <c r="CS26" s="56"/>
      <c r="CT26" s="56"/>
      <c r="CU26" s="56"/>
      <c r="CV26" s="55">
        <f t="shared" si="0"/>
        <v>273974.94</v>
      </c>
      <c r="CW26" s="55"/>
      <c r="CX26" s="55"/>
      <c r="CY26" s="55"/>
      <c r="CZ26" s="55"/>
      <c r="DA26" s="55"/>
      <c r="DB26" s="55"/>
      <c r="DC26" s="55"/>
      <c r="DD26" s="55"/>
      <c r="DE26" s="57"/>
    </row>
    <row r="27" spans="1:123" s="47" customFormat="1" ht="23.25" customHeight="1" x14ac:dyDescent="0.2">
      <c r="A27" s="48" t="s">
        <v>41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51" t="s">
        <v>35</v>
      </c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2"/>
      <c r="AE27" s="52"/>
      <c r="AF27" s="52"/>
      <c r="AG27" s="53">
        <v>2</v>
      </c>
      <c r="AH27" s="53"/>
      <c r="AI27" s="53"/>
      <c r="AJ27" s="53"/>
      <c r="AK27" s="58">
        <v>3885.66</v>
      </c>
      <c r="AL27" s="59"/>
      <c r="AM27" s="59"/>
      <c r="AN27" s="59"/>
      <c r="AO27" s="59"/>
      <c r="AP27" s="60"/>
      <c r="AQ27" s="55">
        <f t="shared" si="1"/>
        <v>93255.84</v>
      </c>
      <c r="AR27" s="55"/>
      <c r="AS27" s="55"/>
      <c r="AT27" s="55"/>
      <c r="AU27" s="55"/>
      <c r="AV27" s="55"/>
      <c r="AW27" s="55"/>
      <c r="AX27" s="55"/>
      <c r="AY27" s="61">
        <v>11089.44</v>
      </c>
      <c r="AZ27" s="62"/>
      <c r="BA27" s="62"/>
      <c r="BB27" s="62"/>
      <c r="BC27" s="62"/>
      <c r="BD27" s="62"/>
      <c r="BE27" s="62"/>
      <c r="BF27" s="63"/>
      <c r="BG27" s="56">
        <v>1295.22</v>
      </c>
      <c r="BH27" s="56"/>
      <c r="BI27" s="56"/>
      <c r="BJ27" s="56"/>
      <c r="BK27" s="56"/>
      <c r="BL27" s="56"/>
      <c r="BM27" s="56"/>
      <c r="BN27" s="56"/>
      <c r="BO27" s="64">
        <v>15700.1</v>
      </c>
      <c r="BP27" s="65"/>
      <c r="BQ27" s="65"/>
      <c r="BR27" s="65"/>
      <c r="BS27" s="65"/>
      <c r="BT27" s="65"/>
      <c r="BU27" s="65"/>
      <c r="BV27" s="6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>
        <v>7674.66</v>
      </c>
      <c r="CO27" s="56"/>
      <c r="CP27" s="56"/>
      <c r="CQ27" s="56"/>
      <c r="CR27" s="56"/>
      <c r="CS27" s="56"/>
      <c r="CT27" s="56"/>
      <c r="CU27" s="56"/>
      <c r="CV27" s="55">
        <f t="shared" si="0"/>
        <v>129015.26000000001</v>
      </c>
      <c r="CW27" s="55"/>
      <c r="CX27" s="55"/>
      <c r="CY27" s="55"/>
      <c r="CZ27" s="55"/>
      <c r="DA27" s="55"/>
      <c r="DB27" s="55"/>
      <c r="DC27" s="55"/>
      <c r="DD27" s="55"/>
      <c r="DE27" s="57"/>
      <c r="DS27" s="67"/>
    </row>
    <row r="28" spans="1:123" s="47" customFormat="1" ht="23.25" customHeight="1" x14ac:dyDescent="0.2">
      <c r="A28" s="48" t="s">
        <v>42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  <c r="P28" s="51" t="s">
        <v>43</v>
      </c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2"/>
      <c r="AE28" s="52"/>
      <c r="AF28" s="52"/>
      <c r="AG28" s="53">
        <v>1</v>
      </c>
      <c r="AH28" s="53"/>
      <c r="AI28" s="53"/>
      <c r="AJ28" s="53"/>
      <c r="AK28" s="58">
        <v>6416.38</v>
      </c>
      <c r="AL28" s="59"/>
      <c r="AM28" s="59"/>
      <c r="AN28" s="59"/>
      <c r="AO28" s="59"/>
      <c r="AP28" s="60"/>
      <c r="AQ28" s="55">
        <f t="shared" si="1"/>
        <v>76996.56</v>
      </c>
      <c r="AR28" s="55"/>
      <c r="AS28" s="55"/>
      <c r="AT28" s="55"/>
      <c r="AU28" s="55"/>
      <c r="AV28" s="55"/>
      <c r="AW28" s="55"/>
      <c r="AX28" s="55"/>
      <c r="AY28" s="61">
        <v>0</v>
      </c>
      <c r="AZ28" s="62"/>
      <c r="BA28" s="62"/>
      <c r="BB28" s="62"/>
      <c r="BC28" s="62"/>
      <c r="BD28" s="62"/>
      <c r="BE28" s="62"/>
      <c r="BF28" s="63"/>
      <c r="BG28" s="56">
        <v>1069.4000000000001</v>
      </c>
      <c r="BH28" s="56"/>
      <c r="BI28" s="56"/>
      <c r="BJ28" s="56"/>
      <c r="BK28" s="56"/>
      <c r="BL28" s="56"/>
      <c r="BM28" s="56"/>
      <c r="BN28" s="56"/>
      <c r="BO28" s="64">
        <v>11552.41</v>
      </c>
      <c r="BP28" s="65"/>
      <c r="BQ28" s="65"/>
      <c r="BR28" s="65"/>
      <c r="BS28" s="65"/>
      <c r="BT28" s="65"/>
      <c r="BU28" s="65"/>
      <c r="BV28" s="6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>
        <v>5197.1899999999996</v>
      </c>
      <c r="CO28" s="56"/>
      <c r="CP28" s="56"/>
      <c r="CQ28" s="56"/>
      <c r="CR28" s="56"/>
      <c r="CS28" s="56"/>
      <c r="CT28" s="56"/>
      <c r="CU28" s="56"/>
      <c r="CV28" s="55">
        <f t="shared" si="0"/>
        <v>94815.56</v>
      </c>
      <c r="CW28" s="55"/>
      <c r="CX28" s="55"/>
      <c r="CY28" s="55"/>
      <c r="CZ28" s="55"/>
      <c r="DA28" s="55"/>
      <c r="DB28" s="55"/>
      <c r="DC28" s="55"/>
      <c r="DD28" s="55"/>
      <c r="DE28" s="57"/>
    </row>
    <row r="29" spans="1:123" s="47" customFormat="1" ht="23.25" customHeight="1" x14ac:dyDescent="0.2">
      <c r="A29" s="48" t="s">
        <v>44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  <c r="P29" s="51" t="s">
        <v>43</v>
      </c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2"/>
      <c r="AE29" s="52"/>
      <c r="AF29" s="52"/>
      <c r="AG29" s="53">
        <v>2</v>
      </c>
      <c r="AH29" s="53"/>
      <c r="AI29" s="53"/>
      <c r="AJ29" s="53"/>
      <c r="AK29" s="58">
        <v>6081.72</v>
      </c>
      <c r="AL29" s="59"/>
      <c r="AM29" s="59"/>
      <c r="AN29" s="59"/>
      <c r="AO29" s="59"/>
      <c r="AP29" s="60"/>
      <c r="AQ29" s="55">
        <f t="shared" si="1"/>
        <v>145961.28</v>
      </c>
      <c r="AR29" s="55"/>
      <c r="AS29" s="55"/>
      <c r="AT29" s="55"/>
      <c r="AU29" s="55"/>
      <c r="AV29" s="55"/>
      <c r="AW29" s="55"/>
      <c r="AX29" s="55"/>
      <c r="AY29" s="61">
        <v>9857.2800000000007</v>
      </c>
      <c r="AZ29" s="62"/>
      <c r="BA29" s="62"/>
      <c r="BB29" s="62"/>
      <c r="BC29" s="62"/>
      <c r="BD29" s="62"/>
      <c r="BE29" s="62"/>
      <c r="BF29" s="63"/>
      <c r="BG29" s="56">
        <v>2027.24</v>
      </c>
      <c r="BH29" s="56"/>
      <c r="BI29" s="56"/>
      <c r="BJ29" s="56"/>
      <c r="BK29" s="56"/>
      <c r="BL29" s="56"/>
      <c r="BM29" s="56"/>
      <c r="BN29" s="56"/>
      <c r="BO29" s="64">
        <v>23252.63</v>
      </c>
      <c r="BP29" s="65"/>
      <c r="BQ29" s="65"/>
      <c r="BR29" s="65"/>
      <c r="BS29" s="65"/>
      <c r="BT29" s="65"/>
      <c r="BU29" s="65"/>
      <c r="BV29" s="6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>
        <v>9870.7199999999993</v>
      </c>
      <c r="CO29" s="56"/>
      <c r="CP29" s="56"/>
      <c r="CQ29" s="56"/>
      <c r="CR29" s="56"/>
      <c r="CS29" s="56"/>
      <c r="CT29" s="56"/>
      <c r="CU29" s="56"/>
      <c r="CV29" s="55">
        <f t="shared" si="0"/>
        <v>190969.15</v>
      </c>
      <c r="CW29" s="55"/>
      <c r="CX29" s="55"/>
      <c r="CY29" s="55"/>
      <c r="CZ29" s="55"/>
      <c r="DA29" s="55"/>
      <c r="DB29" s="55"/>
      <c r="DC29" s="55"/>
      <c r="DD29" s="55"/>
      <c r="DE29" s="57"/>
    </row>
    <row r="30" spans="1:123" s="47" customFormat="1" ht="23.25" customHeight="1" x14ac:dyDescent="0.2">
      <c r="A30" s="48" t="s">
        <v>45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  <c r="P30" s="51" t="s">
        <v>46</v>
      </c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2"/>
      <c r="AE30" s="52"/>
      <c r="AF30" s="52"/>
      <c r="AG30" s="53">
        <v>1</v>
      </c>
      <c r="AH30" s="53"/>
      <c r="AI30" s="53"/>
      <c r="AJ30" s="53"/>
      <c r="AK30" s="58">
        <v>6406.8</v>
      </c>
      <c r="AL30" s="59"/>
      <c r="AM30" s="59"/>
      <c r="AN30" s="59"/>
      <c r="AO30" s="59"/>
      <c r="AP30" s="60"/>
      <c r="AQ30" s="55">
        <f t="shared" si="1"/>
        <v>76881.600000000006</v>
      </c>
      <c r="AR30" s="55"/>
      <c r="AS30" s="55"/>
      <c r="AT30" s="55"/>
      <c r="AU30" s="55"/>
      <c r="AV30" s="55"/>
      <c r="AW30" s="55"/>
      <c r="AX30" s="55"/>
      <c r="AY30" s="61">
        <v>6160.8</v>
      </c>
      <c r="AZ30" s="62"/>
      <c r="BA30" s="62"/>
      <c r="BB30" s="62"/>
      <c r="BC30" s="62"/>
      <c r="BD30" s="62"/>
      <c r="BE30" s="62"/>
      <c r="BF30" s="63"/>
      <c r="BG30" s="56">
        <v>1067.8</v>
      </c>
      <c r="BH30" s="56"/>
      <c r="BI30" s="56"/>
      <c r="BJ30" s="56"/>
      <c r="BK30" s="56"/>
      <c r="BL30" s="56"/>
      <c r="BM30" s="56"/>
      <c r="BN30" s="56"/>
      <c r="BO30" s="64">
        <v>12379.52</v>
      </c>
      <c r="BP30" s="65"/>
      <c r="BQ30" s="65"/>
      <c r="BR30" s="65"/>
      <c r="BS30" s="65"/>
      <c r="BT30" s="65"/>
      <c r="BU30" s="65"/>
      <c r="BV30" s="6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>
        <v>5192.3999999999996</v>
      </c>
      <c r="CO30" s="56"/>
      <c r="CP30" s="56"/>
      <c r="CQ30" s="56"/>
      <c r="CR30" s="56"/>
      <c r="CS30" s="56"/>
      <c r="CT30" s="56"/>
      <c r="CU30" s="56"/>
      <c r="CV30" s="55">
        <f t="shared" si="0"/>
        <v>101682.12000000001</v>
      </c>
      <c r="CW30" s="55"/>
      <c r="CX30" s="55"/>
      <c r="CY30" s="55"/>
      <c r="CZ30" s="55"/>
      <c r="DA30" s="55"/>
      <c r="DB30" s="55"/>
      <c r="DC30" s="55"/>
      <c r="DD30" s="55"/>
      <c r="DE30" s="57"/>
    </row>
    <row r="31" spans="1:123" s="47" customFormat="1" ht="23.25" customHeight="1" x14ac:dyDescent="0.2">
      <c r="A31" s="48" t="s">
        <v>47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  <c r="P31" s="51" t="s">
        <v>46</v>
      </c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2"/>
      <c r="AE31" s="52"/>
      <c r="AF31" s="52"/>
      <c r="AG31" s="53">
        <v>2</v>
      </c>
      <c r="AH31" s="53"/>
      <c r="AI31" s="53"/>
      <c r="AJ31" s="53"/>
      <c r="AK31" s="58">
        <v>6082.34</v>
      </c>
      <c r="AL31" s="59"/>
      <c r="AM31" s="59"/>
      <c r="AN31" s="59"/>
      <c r="AO31" s="59"/>
      <c r="AP31" s="60"/>
      <c r="AQ31" s="55">
        <f>AG31*AK31*12</f>
        <v>145976.16</v>
      </c>
      <c r="AR31" s="55"/>
      <c r="AS31" s="55"/>
      <c r="AT31" s="55"/>
      <c r="AU31" s="55"/>
      <c r="AV31" s="55"/>
      <c r="AW31" s="55"/>
      <c r="AX31" s="55"/>
      <c r="AY31" s="61">
        <v>11089.44</v>
      </c>
      <c r="AZ31" s="62"/>
      <c r="BA31" s="62"/>
      <c r="BB31" s="62"/>
      <c r="BC31" s="62"/>
      <c r="BD31" s="62"/>
      <c r="BE31" s="62"/>
      <c r="BF31" s="63"/>
      <c r="BG31" s="56">
        <v>2027.46</v>
      </c>
      <c r="BH31" s="56"/>
      <c r="BI31" s="56"/>
      <c r="BJ31" s="56"/>
      <c r="BK31" s="56"/>
      <c r="BL31" s="56"/>
      <c r="BM31" s="56"/>
      <c r="BN31" s="56"/>
      <c r="BO31" s="64">
        <v>23449.49</v>
      </c>
      <c r="BP31" s="65"/>
      <c r="BQ31" s="65"/>
      <c r="BR31" s="65"/>
      <c r="BS31" s="65"/>
      <c r="BT31" s="65"/>
      <c r="BU31" s="65"/>
      <c r="BV31" s="6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>
        <v>10060.34</v>
      </c>
      <c r="CO31" s="56"/>
      <c r="CP31" s="56"/>
      <c r="CQ31" s="56"/>
      <c r="CR31" s="56"/>
      <c r="CS31" s="56"/>
      <c r="CT31" s="56"/>
      <c r="CU31" s="56"/>
      <c r="CV31" s="55">
        <f>SUM(AQ31:CU31)</f>
        <v>192602.88999999998</v>
      </c>
      <c r="CW31" s="55"/>
      <c r="CX31" s="55"/>
      <c r="CY31" s="55"/>
      <c r="CZ31" s="55"/>
      <c r="DA31" s="55"/>
      <c r="DB31" s="55"/>
      <c r="DC31" s="55"/>
      <c r="DD31" s="55"/>
      <c r="DE31" s="57"/>
      <c r="DS31" s="67"/>
    </row>
    <row r="32" spans="1:123" s="47" customFormat="1" ht="23.25" customHeight="1" thickBot="1" x14ac:dyDescent="0.25">
      <c r="A32" s="48" t="s">
        <v>48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0"/>
      <c r="P32" s="51" t="s">
        <v>18</v>
      </c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2"/>
      <c r="AE32" s="52"/>
      <c r="AF32" s="52"/>
      <c r="AG32" s="53">
        <v>1</v>
      </c>
      <c r="AH32" s="53"/>
      <c r="AI32" s="53"/>
      <c r="AJ32" s="53"/>
      <c r="AK32" s="58">
        <v>7210.2</v>
      </c>
      <c r="AL32" s="59"/>
      <c r="AM32" s="59"/>
      <c r="AN32" s="59"/>
      <c r="AO32" s="59"/>
      <c r="AP32" s="60"/>
      <c r="AQ32" s="55">
        <f t="shared" si="1"/>
        <v>86522.4</v>
      </c>
      <c r="AR32" s="55"/>
      <c r="AS32" s="55"/>
      <c r="AT32" s="55"/>
      <c r="AU32" s="55"/>
      <c r="AV32" s="55"/>
      <c r="AW32" s="55"/>
      <c r="AX32" s="55"/>
      <c r="AY32" s="61"/>
      <c r="AZ32" s="62"/>
      <c r="BA32" s="62"/>
      <c r="BB32" s="62"/>
      <c r="BC32" s="62"/>
      <c r="BD32" s="62"/>
      <c r="BE32" s="62"/>
      <c r="BF32" s="63"/>
      <c r="BG32" s="56">
        <v>1201.7</v>
      </c>
      <c r="BH32" s="56"/>
      <c r="BI32" s="56"/>
      <c r="BJ32" s="56"/>
      <c r="BK32" s="56"/>
      <c r="BL32" s="56"/>
      <c r="BM32" s="56"/>
      <c r="BN32" s="56"/>
      <c r="BO32" s="64">
        <v>12181.62</v>
      </c>
      <c r="BP32" s="65"/>
      <c r="BQ32" s="65"/>
      <c r="BR32" s="65"/>
      <c r="BS32" s="65"/>
      <c r="BT32" s="65"/>
      <c r="BU32" s="65"/>
      <c r="BV32" s="6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5">
        <f t="shared" si="0"/>
        <v>99905.719999999987</v>
      </c>
      <c r="CW32" s="55"/>
      <c r="CX32" s="55"/>
      <c r="CY32" s="55"/>
      <c r="CZ32" s="55"/>
      <c r="DA32" s="55"/>
      <c r="DB32" s="55"/>
      <c r="DC32" s="55"/>
      <c r="DD32" s="55"/>
      <c r="DE32" s="57"/>
    </row>
    <row r="33" spans="1:110" s="47" customFormat="1" ht="24.95" customHeight="1" thickBot="1" x14ac:dyDescent="0.3">
      <c r="A33" s="74" t="s">
        <v>49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6"/>
      <c r="AG33" s="77">
        <f>SUM(AG8:AJ32)</f>
        <v>34</v>
      </c>
      <c r="AH33" s="77"/>
      <c r="AI33" s="77"/>
      <c r="AJ33" s="77"/>
      <c r="AK33" s="78">
        <f>SUM(AK8:AP32)</f>
        <v>153331.28</v>
      </c>
      <c r="AL33" s="78"/>
      <c r="AM33" s="78"/>
      <c r="AN33" s="78"/>
      <c r="AO33" s="78"/>
      <c r="AP33" s="78"/>
      <c r="AQ33" s="79">
        <f>SUM(AQ8:AX32)</f>
        <v>2381323.4400000004</v>
      </c>
      <c r="AR33" s="79"/>
      <c r="AS33" s="79"/>
      <c r="AT33" s="79"/>
      <c r="AU33" s="79"/>
      <c r="AV33" s="79"/>
      <c r="AW33" s="79"/>
      <c r="AX33" s="79"/>
      <c r="AY33" s="79">
        <f>SUM(AY8:BF32)</f>
        <v>166381.72</v>
      </c>
      <c r="AZ33" s="79"/>
      <c r="BA33" s="79"/>
      <c r="BB33" s="79"/>
      <c r="BC33" s="79"/>
      <c r="BD33" s="79"/>
      <c r="BE33" s="79"/>
      <c r="BF33" s="79"/>
      <c r="BG33" s="79">
        <f>SUM(BG8:BN32)</f>
        <v>33073.990000000005</v>
      </c>
      <c r="BH33" s="79"/>
      <c r="BI33" s="79"/>
      <c r="BJ33" s="79"/>
      <c r="BK33" s="79"/>
      <c r="BL33" s="79"/>
      <c r="BM33" s="79"/>
      <c r="BN33" s="79"/>
      <c r="BO33" s="79">
        <f>SUM(BO8:BV32)</f>
        <v>378541.06</v>
      </c>
      <c r="BP33" s="79"/>
      <c r="BQ33" s="79"/>
      <c r="BR33" s="79"/>
      <c r="BS33" s="79"/>
      <c r="BT33" s="79"/>
      <c r="BU33" s="79"/>
      <c r="BV33" s="79"/>
      <c r="BW33" s="79">
        <f>SUM(BW8:CD32)</f>
        <v>0</v>
      </c>
      <c r="BX33" s="79"/>
      <c r="BY33" s="79"/>
      <c r="BZ33" s="79"/>
      <c r="CA33" s="79"/>
      <c r="CB33" s="79"/>
      <c r="CC33" s="79"/>
      <c r="CD33" s="79"/>
      <c r="CE33" s="79">
        <f>SUM(CE8:CM32)</f>
        <v>0</v>
      </c>
      <c r="CF33" s="79"/>
      <c r="CG33" s="79"/>
      <c r="CH33" s="79"/>
      <c r="CI33" s="79"/>
      <c r="CJ33" s="79"/>
      <c r="CK33" s="79"/>
      <c r="CL33" s="79"/>
      <c r="CM33" s="79"/>
      <c r="CN33" s="79">
        <f>SUM(CN8:CU32)</f>
        <v>149494.51999999999</v>
      </c>
      <c r="CO33" s="79"/>
      <c r="CP33" s="79"/>
      <c r="CQ33" s="79"/>
      <c r="CR33" s="79"/>
      <c r="CS33" s="79"/>
      <c r="CT33" s="79"/>
      <c r="CU33" s="79"/>
      <c r="CV33" s="79">
        <f>SUM(CV8:DE32)</f>
        <v>3108814.7300000004</v>
      </c>
      <c r="CW33" s="79"/>
      <c r="CX33" s="79"/>
      <c r="CY33" s="79"/>
      <c r="CZ33" s="79"/>
      <c r="DA33" s="79"/>
      <c r="DB33" s="79"/>
      <c r="DC33" s="79"/>
      <c r="DD33" s="79"/>
      <c r="DE33" s="80"/>
      <c r="DF33" s="81"/>
    </row>
    <row r="34" spans="1:110" s="47" customFormat="1" ht="24.95" customHeight="1" x14ac:dyDescent="0.2">
      <c r="BO34" s="82"/>
      <c r="BP34" s="83"/>
      <c r="BQ34" s="83"/>
      <c r="BR34" s="83"/>
      <c r="BS34" s="83"/>
      <c r="BT34" s="83"/>
      <c r="BU34" s="83"/>
      <c r="BV34" s="83"/>
    </row>
    <row r="35" spans="1:110" s="47" customFormat="1" ht="12.75" x14ac:dyDescent="0.2"/>
    <row r="36" spans="1:110" s="47" customFormat="1" ht="12.75" x14ac:dyDescent="0.2"/>
    <row r="37" spans="1:110" s="47" customFormat="1" ht="12.75" x14ac:dyDescent="0.2"/>
    <row r="38" spans="1:110" s="47" customFormat="1" ht="12.75" x14ac:dyDescent="0.2"/>
    <row r="39" spans="1:110" s="47" customFormat="1" ht="12.75" x14ac:dyDescent="0.2"/>
    <row r="40" spans="1:110" s="47" customFormat="1" ht="12.75" x14ac:dyDescent="0.2"/>
    <row r="41" spans="1:110" s="47" customFormat="1" ht="12.75" x14ac:dyDescent="0.2"/>
    <row r="42" spans="1:110" s="47" customFormat="1" ht="12.75" x14ac:dyDescent="0.2"/>
    <row r="43" spans="1:110" s="47" customFormat="1" ht="12.75" x14ac:dyDescent="0.2"/>
    <row r="44" spans="1:110" s="47" customFormat="1" ht="12.75" x14ac:dyDescent="0.2"/>
    <row r="45" spans="1:110" s="47" customFormat="1" ht="12.75" x14ac:dyDescent="0.2"/>
    <row r="46" spans="1:110" s="47" customFormat="1" ht="12.75" x14ac:dyDescent="0.2"/>
    <row r="47" spans="1:110" s="47" customFormat="1" ht="12.75" x14ac:dyDescent="0.2"/>
    <row r="48" spans="1:110" s="47" customFormat="1" ht="12.75" x14ac:dyDescent="0.2"/>
    <row r="49" s="47" customFormat="1" ht="12.75" x14ac:dyDescent="0.2"/>
    <row r="50" s="47" customFormat="1" ht="12.75" x14ac:dyDescent="0.2"/>
    <row r="51" s="47" customFormat="1" ht="12.75" x14ac:dyDescent="0.2"/>
    <row r="52" s="47" customFormat="1" ht="12.75" x14ac:dyDescent="0.2"/>
    <row r="53" s="47" customFormat="1" ht="12.75" x14ac:dyDescent="0.2"/>
    <row r="54" s="47" customFormat="1" ht="12.75" x14ac:dyDescent="0.2"/>
    <row r="55" s="47" customFormat="1" ht="12.75" x14ac:dyDescent="0.2"/>
    <row r="56" s="47" customFormat="1" ht="12.75" x14ac:dyDescent="0.2"/>
    <row r="57" s="47" customFormat="1" ht="12.75" x14ac:dyDescent="0.2"/>
    <row r="58" s="47" customFormat="1" ht="12.75" x14ac:dyDescent="0.2"/>
    <row r="59" s="47" customFormat="1" ht="12.75" x14ac:dyDescent="0.2"/>
    <row r="60" s="47" customFormat="1" ht="12.75" x14ac:dyDescent="0.2"/>
    <row r="61" s="47" customFormat="1" ht="12.75" x14ac:dyDescent="0.2"/>
    <row r="62" s="47" customFormat="1" ht="12.75" x14ac:dyDescent="0.2"/>
    <row r="63" s="47" customFormat="1" ht="12.75" x14ac:dyDescent="0.2"/>
    <row r="64" s="47" customFormat="1" ht="12.75" x14ac:dyDescent="0.2"/>
    <row r="65" s="47" customFormat="1" ht="12.75" x14ac:dyDescent="0.2"/>
    <row r="66" s="47" customFormat="1" ht="12.75" x14ac:dyDescent="0.2"/>
    <row r="67" s="47" customFormat="1" ht="12.75" x14ac:dyDescent="0.2"/>
    <row r="68" s="47" customFormat="1" ht="12.75" x14ac:dyDescent="0.2"/>
    <row r="69" s="47" customFormat="1" ht="12.75" x14ac:dyDescent="0.2"/>
    <row r="70" s="47" customFormat="1" ht="12.75" x14ac:dyDescent="0.2"/>
    <row r="71" s="47" customFormat="1" ht="12.75" x14ac:dyDescent="0.2"/>
    <row r="72" s="47" customFormat="1" ht="12.75" x14ac:dyDescent="0.2"/>
    <row r="73" s="47" customFormat="1" ht="12.75" x14ac:dyDescent="0.2"/>
    <row r="74" s="47" customFormat="1" ht="12.75" x14ac:dyDescent="0.2"/>
    <row r="75" s="47" customFormat="1" ht="12.75" x14ac:dyDescent="0.2"/>
    <row r="76" s="47" customFormat="1" ht="12.75" x14ac:dyDescent="0.2"/>
    <row r="77" s="47" customFormat="1" ht="12.75" x14ac:dyDescent="0.2"/>
    <row r="78" s="47" customFormat="1" ht="12.75" x14ac:dyDescent="0.2"/>
    <row r="79" s="47" customFormat="1" ht="12.75" x14ac:dyDescent="0.2"/>
    <row r="80" s="47" customFormat="1" ht="12.75" x14ac:dyDescent="0.2"/>
    <row r="81" s="47" customFormat="1" ht="12.75" x14ac:dyDescent="0.2"/>
    <row r="82" s="47" customFormat="1" ht="12.75" x14ac:dyDescent="0.2"/>
    <row r="83" s="47" customFormat="1" ht="12.75" x14ac:dyDescent="0.2"/>
    <row r="84" s="47" customFormat="1" ht="12.75" x14ac:dyDescent="0.2"/>
  </sheetData>
  <mergeCells count="362">
    <mergeCell ref="CE33:CM33"/>
    <mergeCell ref="CN33:CU33"/>
    <mergeCell ref="CV33:DE33"/>
    <mergeCell ref="BO34:BV34"/>
    <mergeCell ref="CN32:CU32"/>
    <mergeCell ref="CV32:DE32"/>
    <mergeCell ref="A33:AF33"/>
    <mergeCell ref="AG33:AJ33"/>
    <mergeCell ref="AK33:AP33"/>
    <mergeCell ref="AQ33:AX33"/>
    <mergeCell ref="AY33:BF33"/>
    <mergeCell ref="BG33:BN33"/>
    <mergeCell ref="BO33:BV33"/>
    <mergeCell ref="BW33:CD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A2:DE2"/>
    <mergeCell ref="A4:O6"/>
    <mergeCell ref="P4:AC6"/>
    <mergeCell ref="AD4:AF6"/>
    <mergeCell ref="AG4:AJ6"/>
    <mergeCell ref="AK4:AX4"/>
    <mergeCell ref="AY4:BF4"/>
    <mergeCell ref="BG4:BN4"/>
    <mergeCell ref="BO4:BV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 (2)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Alejandra</cp:lastModifiedBy>
  <dcterms:created xsi:type="dcterms:W3CDTF">2019-08-12T17:48:41Z</dcterms:created>
  <dcterms:modified xsi:type="dcterms:W3CDTF">2019-08-12T17:51:24Z</dcterms:modified>
</cp:coreProperties>
</file>